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usnrc-my.sharepoint.com/personal/clg4_nrc_gov/Documents/Desktop/"/>
    </mc:Choice>
  </mc:AlternateContent>
  <xr:revisionPtr revIDLastSave="11" documentId="8_{43923CCC-44F9-47C9-B108-3348C4DBC47C}" xr6:coauthVersionLast="47" xr6:coauthVersionMax="47" xr10:uidLastSave="{8B920AEC-F6A5-47DE-B113-8A0AF7D9FBD4}"/>
  <bookViews>
    <workbookView xWindow="28680" yWindow="-120" windowWidth="29040" windowHeight="15720" tabRatio="807" xr2:uid="{00000000-000D-0000-FFFF-FFFF00000000}"/>
  </bookViews>
  <sheets>
    <sheet name="Power Reactor" sheetId="4" r:id="rId1"/>
    <sheet name="Spent Fuel Storage&amp;Reactor Dec." sheetId="10" r:id="rId2"/>
    <sheet name="NPUF" sheetId="12" r:id="rId3"/>
    <sheet name="Fuel Facility" sheetId="13" r:id="rId4"/>
    <sheet name="Materials" sheetId="14" r:id="rId5"/>
    <sheet name="Transportation" sheetId="15" r:id="rId6"/>
    <sheet name="Rare" sheetId="31" r:id="rId7"/>
    <sheet name="Uranium Recovery" sheetId="17" r:id="rId8"/>
    <sheet name="Import-Export" sheetId="18" r:id="rId9"/>
    <sheet name="Generic LLW" sheetId="24" r:id="rId10"/>
    <sheet name="Program" sheetId="28" r:id="rId11"/>
    <sheet name="Corp" sheetId="27" r:id="rId12"/>
  </sheets>
  <definedNames>
    <definedName name="_1A_13..A_16">#REF!</definedName>
    <definedName name="a">#REF!</definedName>
    <definedName name="_xlnm.Print_Area" localSheetId="11">Corp!$A$1:$J$127</definedName>
    <definedName name="_xlnm.Print_Area" localSheetId="3">'Fuel Facility'!$A$1:$I$150</definedName>
    <definedName name="_xlnm.Print_Area" localSheetId="9">'Generic LLW'!$A$1:$I$134</definedName>
    <definedName name="_xlnm.Print_Area" localSheetId="8">'Import-Export'!$A$1:$I$155</definedName>
    <definedName name="_xlnm.Print_Area" localSheetId="4">Materials!$A$1:$I$175</definedName>
    <definedName name="_xlnm.Print_Area" localSheetId="2">NPUF!$A$1:$I$158</definedName>
    <definedName name="_xlnm.Print_Area" localSheetId="0">'Power Reactor'!$A$1:$I$184</definedName>
    <definedName name="_xlnm.Print_Area" localSheetId="10">Program!$A$1:$N$152</definedName>
    <definedName name="_xlnm.Print_Area" localSheetId="6">Rare!$A$1:$I$160</definedName>
    <definedName name="_xlnm.Print_Area" localSheetId="1">'Spent Fuel Storage&amp;Reactor Dec.'!$A$1:$I$191</definedName>
    <definedName name="_xlnm.Print_Area" localSheetId="5">Transportation!$A$1:$I$157</definedName>
    <definedName name="_xlnm.Print_Area" localSheetId="7">'Uranium Recovery'!$A$1:$I$159</definedName>
    <definedName name="_xlnm.Print_Area">#REF!</definedName>
    <definedName name="_xlnm.Print_Titles" localSheetId="11">Corp!$1:$4</definedName>
    <definedName name="_xlnm.Print_Titles" localSheetId="3">'Fuel Facility'!$1:$3</definedName>
    <definedName name="_xlnm.Print_Titles" localSheetId="9">'Generic LLW'!$1:$4</definedName>
    <definedName name="_xlnm.Print_Titles" localSheetId="8">'Import-Export'!$1:$4</definedName>
    <definedName name="_xlnm.Print_Titles" localSheetId="4">Materials!$1:$4</definedName>
    <definedName name="_xlnm.Print_Titles" localSheetId="2">NPUF!$1:$4</definedName>
    <definedName name="_xlnm.Print_Titles" localSheetId="0">'Power Reactor'!$1:$4</definedName>
    <definedName name="_xlnm.Print_Titles" localSheetId="10">Program!$1:$4</definedName>
    <definedName name="_xlnm.Print_Titles" localSheetId="1">'Spent Fuel Storage&amp;Reactor Dec.'!$1:$4</definedName>
    <definedName name="_xlnm.Print_Titles" localSheetId="5">Transportation!$1:$4</definedName>
    <definedName name="_xlnm.Print_Titles" localSheetId="7">'Uranium Recovery'!$1:$4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2" i="28" l="1"/>
  <c r="A121" i="27" l="1"/>
  <c r="I45" i="14" l="1"/>
  <c r="H45" i="14"/>
  <c r="A116" i="27" l="1"/>
  <c r="A148" i="28"/>
  <c r="I28" i="10" l="1"/>
  <c r="I110" i="31" l="1"/>
  <c r="H110" i="31"/>
  <c r="C110" i="31"/>
  <c r="B110" i="31"/>
  <c r="I109" i="31"/>
  <c r="H109" i="31"/>
  <c r="I108" i="31"/>
  <c r="H108" i="31"/>
  <c r="I106" i="31"/>
  <c r="H106" i="31"/>
  <c r="I105" i="31"/>
  <c r="H105" i="31"/>
  <c r="I103" i="31"/>
  <c r="H103" i="31"/>
  <c r="I101" i="31"/>
  <c r="H101" i="31"/>
  <c r="I99" i="31"/>
  <c r="H99" i="31"/>
  <c r="I98" i="31"/>
  <c r="H98" i="31"/>
  <c r="I97" i="31"/>
  <c r="H97" i="31"/>
  <c r="I96" i="31"/>
  <c r="H96" i="31"/>
  <c r="I95" i="31"/>
  <c r="H95" i="31"/>
  <c r="I94" i="31"/>
  <c r="H94" i="31"/>
  <c r="I92" i="31"/>
  <c r="H92" i="31"/>
  <c r="I89" i="31"/>
  <c r="H89" i="31"/>
  <c r="I88" i="31"/>
  <c r="H88" i="31"/>
  <c r="I86" i="31"/>
  <c r="H86" i="31"/>
  <c r="I85" i="31"/>
  <c r="H85" i="31"/>
  <c r="I84" i="31"/>
  <c r="H84" i="31"/>
  <c r="I83" i="31"/>
  <c r="H83" i="31"/>
  <c r="C77" i="31"/>
  <c r="I77" i="31" s="1"/>
  <c r="B77" i="31"/>
  <c r="H77" i="31" s="1"/>
  <c r="I76" i="31"/>
  <c r="H76" i="31"/>
  <c r="I75" i="31"/>
  <c r="H75" i="31"/>
  <c r="I73" i="31"/>
  <c r="H73" i="31"/>
  <c r="I72" i="31"/>
  <c r="H72" i="31"/>
  <c r="I71" i="31"/>
  <c r="H71" i="31"/>
  <c r="I69" i="31"/>
  <c r="H69" i="31"/>
  <c r="I68" i="31"/>
  <c r="H68" i="31"/>
  <c r="I66" i="31"/>
  <c r="H66" i="31"/>
  <c r="I65" i="31"/>
  <c r="H65" i="31"/>
  <c r="I64" i="31"/>
  <c r="H64" i="31"/>
  <c r="I63" i="31"/>
  <c r="H63" i="31"/>
  <c r="I62" i="31"/>
  <c r="H62" i="31"/>
  <c r="I61" i="31"/>
  <c r="H61" i="31"/>
  <c r="I59" i="31"/>
  <c r="H59" i="31"/>
  <c r="I58" i="31"/>
  <c r="H58" i="31"/>
  <c r="I57" i="31"/>
  <c r="H57" i="31"/>
  <c r="I56" i="31"/>
  <c r="H56" i="31"/>
  <c r="I55" i="31"/>
  <c r="H55" i="31"/>
  <c r="I52" i="31"/>
  <c r="H52" i="31"/>
  <c r="I44" i="31"/>
  <c r="H44" i="31"/>
  <c r="C44" i="31"/>
  <c r="C46" i="31" s="1"/>
  <c r="I46" i="31" s="1"/>
  <c r="B44" i="31"/>
  <c r="B46" i="31" s="1"/>
  <c r="H46" i="31" s="1"/>
  <c r="I43" i="31"/>
  <c r="H43" i="31"/>
  <c r="I42" i="31"/>
  <c r="H42" i="31"/>
  <c r="I40" i="31"/>
  <c r="H40" i="31"/>
  <c r="I39" i="31"/>
  <c r="H39" i="31"/>
  <c r="I38" i="31"/>
  <c r="H38" i="31"/>
  <c r="I37" i="31"/>
  <c r="H37" i="31"/>
  <c r="I36" i="31"/>
  <c r="H36" i="31"/>
  <c r="I35" i="31"/>
  <c r="H35" i="31"/>
  <c r="I34" i="31"/>
  <c r="H34" i="31"/>
  <c r="I33" i="31"/>
  <c r="H33" i="31"/>
  <c r="I27" i="31"/>
  <c r="H27" i="31"/>
  <c r="C27" i="31"/>
  <c r="B27" i="31"/>
  <c r="I26" i="31"/>
  <c r="H26" i="31"/>
  <c r="I25" i="31"/>
  <c r="H25" i="31"/>
  <c r="I23" i="31"/>
  <c r="H23" i="31"/>
  <c r="I22" i="31"/>
  <c r="H22" i="31"/>
  <c r="I21" i="31"/>
  <c r="H21" i="31"/>
  <c r="I19" i="31"/>
  <c r="H19" i="31"/>
  <c r="I18" i="31"/>
  <c r="H18" i="31"/>
  <c r="I17" i="31"/>
  <c r="H17" i="31"/>
  <c r="I15" i="31"/>
  <c r="H15" i="31"/>
  <c r="I14" i="31"/>
  <c r="H14" i="31"/>
  <c r="I13" i="31"/>
  <c r="H13" i="31"/>
  <c r="I12" i="31"/>
  <c r="H12" i="31"/>
  <c r="I11" i="31"/>
  <c r="H11" i="31"/>
  <c r="I10" i="31"/>
  <c r="H10" i="31"/>
  <c r="I9" i="31"/>
  <c r="H9" i="31"/>
  <c r="I8" i="31"/>
  <c r="H8" i="31"/>
  <c r="I33" i="15" l="1"/>
  <c r="H33" i="15"/>
  <c r="N9" i="28" l="1"/>
  <c r="M9" i="28"/>
  <c r="I43" i="14" l="1"/>
  <c r="H43" i="14"/>
  <c r="H33" i="18" l="1"/>
  <c r="I33" i="18"/>
  <c r="N10" i="28" l="1"/>
  <c r="N12" i="28"/>
  <c r="N13" i="28"/>
  <c r="N14" i="28"/>
  <c r="N15" i="28"/>
  <c r="N17" i="28"/>
  <c r="M10" i="28"/>
  <c r="M12" i="28"/>
  <c r="M13" i="28"/>
  <c r="M14" i="28"/>
  <c r="M15" i="28"/>
  <c r="M17" i="28"/>
  <c r="I17" i="28" l="1"/>
  <c r="H17" i="28"/>
  <c r="I88" i="24" l="1"/>
  <c r="C82" i="24" l="1"/>
  <c r="B82" i="24"/>
  <c r="I81" i="24"/>
  <c r="H81" i="24"/>
  <c r="I80" i="24"/>
  <c r="H80" i="24"/>
  <c r="I78" i="24"/>
  <c r="H78" i="24"/>
  <c r="C72" i="24"/>
  <c r="I72" i="24" s="1"/>
  <c r="B72" i="24"/>
  <c r="H72" i="24" s="1"/>
  <c r="I71" i="24"/>
  <c r="H71" i="24"/>
  <c r="I70" i="24"/>
  <c r="H70" i="24"/>
  <c r="I68" i="24"/>
  <c r="H68" i="24"/>
  <c r="I67" i="24"/>
  <c r="H67" i="24"/>
  <c r="I66" i="24"/>
  <c r="H66" i="24"/>
  <c r="I64" i="24"/>
  <c r="H64" i="24"/>
  <c r="I63" i="24"/>
  <c r="H63" i="24"/>
  <c r="I61" i="24"/>
  <c r="H61" i="24"/>
  <c r="I60" i="24"/>
  <c r="H60" i="24"/>
  <c r="I59" i="24"/>
  <c r="H59" i="24"/>
  <c r="I58" i="24"/>
  <c r="H58" i="24"/>
  <c r="I57" i="24"/>
  <c r="H57" i="24"/>
  <c r="I56" i="24"/>
  <c r="H56" i="24"/>
  <c r="I54" i="24"/>
  <c r="H54" i="24"/>
  <c r="I53" i="24"/>
  <c r="H53" i="24"/>
  <c r="I52" i="24"/>
  <c r="H52" i="24"/>
  <c r="I51" i="24"/>
  <c r="H51" i="24"/>
  <c r="I50" i="24"/>
  <c r="H50" i="24"/>
  <c r="I47" i="24"/>
  <c r="H47" i="24"/>
  <c r="C39" i="24"/>
  <c r="B39" i="24"/>
  <c r="I38" i="24"/>
  <c r="H38" i="24"/>
  <c r="I37" i="24"/>
  <c r="H37" i="24"/>
  <c r="I35" i="24"/>
  <c r="H35" i="24"/>
  <c r="I34" i="24"/>
  <c r="H34" i="24"/>
  <c r="I33" i="24"/>
  <c r="H33" i="24"/>
  <c r="I32" i="24"/>
  <c r="H32" i="24"/>
  <c r="I31" i="24"/>
  <c r="H31" i="24"/>
  <c r="I30" i="24"/>
  <c r="H30" i="24"/>
  <c r="I29" i="24"/>
  <c r="H29" i="24"/>
  <c r="I28" i="24"/>
  <c r="H28" i="24"/>
  <c r="I27" i="24"/>
  <c r="H27" i="24"/>
  <c r="I26" i="24"/>
  <c r="H26" i="24"/>
  <c r="C20" i="24"/>
  <c r="I20" i="24" s="1"/>
  <c r="B20" i="24"/>
  <c r="H20" i="24" s="1"/>
  <c r="I19" i="24"/>
  <c r="H19" i="24"/>
  <c r="I18" i="24"/>
  <c r="H18" i="24"/>
  <c r="I16" i="24"/>
  <c r="H16" i="24"/>
  <c r="I15" i="24"/>
  <c r="H15" i="24"/>
  <c r="I14" i="24"/>
  <c r="H14" i="24"/>
  <c r="I13" i="24"/>
  <c r="H13" i="24"/>
  <c r="I12" i="24"/>
  <c r="H12" i="24"/>
  <c r="I11" i="24"/>
  <c r="H11" i="24"/>
  <c r="I10" i="24"/>
  <c r="H10" i="24"/>
  <c r="I9" i="24"/>
  <c r="H9" i="24"/>
  <c r="H82" i="24" l="1"/>
  <c r="I82" i="24"/>
  <c r="C41" i="24"/>
  <c r="B41" i="24"/>
  <c r="H41" i="24" s="1"/>
  <c r="I39" i="24"/>
  <c r="H39" i="24"/>
  <c r="I41" i="24" l="1"/>
  <c r="F144" i="18" l="1"/>
  <c r="E144" i="18"/>
  <c r="C144" i="18"/>
  <c r="B144" i="18"/>
  <c r="H144" i="18" s="1"/>
  <c r="I143" i="18"/>
  <c r="H143" i="18"/>
  <c r="I141" i="18"/>
  <c r="H141" i="18"/>
  <c r="I140" i="18"/>
  <c r="H140" i="18"/>
  <c r="I138" i="18"/>
  <c r="H138" i="18"/>
  <c r="I137" i="18"/>
  <c r="H137" i="18"/>
  <c r="I135" i="18"/>
  <c r="H135" i="18"/>
  <c r="I133" i="18"/>
  <c r="H133" i="18"/>
  <c r="I132" i="18"/>
  <c r="H132" i="18"/>
  <c r="I131" i="18"/>
  <c r="H131" i="18"/>
  <c r="I130" i="18"/>
  <c r="H130" i="18"/>
  <c r="I129" i="18"/>
  <c r="H129" i="18"/>
  <c r="I128" i="18"/>
  <c r="H128" i="18"/>
  <c r="I127" i="18"/>
  <c r="H127" i="18"/>
  <c r="F121" i="18"/>
  <c r="E121" i="18"/>
  <c r="C121" i="18"/>
  <c r="B121" i="18"/>
  <c r="I120" i="18"/>
  <c r="H120" i="18"/>
  <c r="I118" i="18"/>
  <c r="H118" i="18"/>
  <c r="I117" i="18"/>
  <c r="H117" i="18"/>
  <c r="I116" i="18"/>
  <c r="H116" i="18"/>
  <c r="I110" i="18"/>
  <c r="H110" i="18"/>
  <c r="I109" i="18"/>
  <c r="H109" i="18"/>
  <c r="I108" i="18"/>
  <c r="H108" i="18"/>
  <c r="I106" i="18"/>
  <c r="H106" i="18"/>
  <c r="I105" i="18"/>
  <c r="H105" i="18"/>
  <c r="I103" i="18"/>
  <c r="H103" i="18"/>
  <c r="I101" i="18"/>
  <c r="H101" i="18"/>
  <c r="I99" i="18"/>
  <c r="H99" i="18"/>
  <c r="I98" i="18"/>
  <c r="H98" i="18"/>
  <c r="I97" i="18"/>
  <c r="H97" i="18"/>
  <c r="I96" i="18"/>
  <c r="H96" i="18"/>
  <c r="I95" i="18"/>
  <c r="H95" i="18"/>
  <c r="I94" i="18"/>
  <c r="H94" i="18"/>
  <c r="I92" i="18"/>
  <c r="H92" i="18"/>
  <c r="I89" i="18"/>
  <c r="H89" i="18"/>
  <c r="I88" i="18"/>
  <c r="H88" i="18"/>
  <c r="I86" i="18"/>
  <c r="H86" i="18"/>
  <c r="I84" i="18"/>
  <c r="H84" i="18"/>
  <c r="I83" i="18"/>
  <c r="H83" i="18"/>
  <c r="C77" i="18"/>
  <c r="B77" i="18"/>
  <c r="I76" i="18"/>
  <c r="H76" i="18"/>
  <c r="I75" i="18"/>
  <c r="H75" i="18"/>
  <c r="I73" i="18"/>
  <c r="H73" i="18"/>
  <c r="I72" i="18"/>
  <c r="H72" i="18"/>
  <c r="I71" i="18"/>
  <c r="H71" i="18"/>
  <c r="I69" i="18"/>
  <c r="H69" i="18"/>
  <c r="I68" i="18"/>
  <c r="H68" i="18"/>
  <c r="I66" i="18"/>
  <c r="H66" i="18"/>
  <c r="I65" i="18"/>
  <c r="H65" i="18"/>
  <c r="I64" i="18"/>
  <c r="H64" i="18"/>
  <c r="I63" i="18"/>
  <c r="H63" i="18"/>
  <c r="I62" i="18"/>
  <c r="H62" i="18"/>
  <c r="I61" i="18"/>
  <c r="H61" i="18"/>
  <c r="I59" i="18"/>
  <c r="H59" i="18"/>
  <c r="I58" i="18"/>
  <c r="H58" i="18"/>
  <c r="I57" i="18"/>
  <c r="H57" i="18"/>
  <c r="I56" i="18"/>
  <c r="H56" i="18"/>
  <c r="I55" i="18"/>
  <c r="H55" i="18"/>
  <c r="I52" i="18"/>
  <c r="H52" i="18"/>
  <c r="E44" i="18"/>
  <c r="B44" i="18"/>
  <c r="I43" i="18"/>
  <c r="H43" i="18"/>
  <c r="I42" i="18"/>
  <c r="H42" i="18"/>
  <c r="I40" i="18"/>
  <c r="H40" i="18"/>
  <c r="I39" i="18"/>
  <c r="H39" i="18"/>
  <c r="I38" i="18"/>
  <c r="H38" i="18"/>
  <c r="I37" i="18"/>
  <c r="H37" i="18"/>
  <c r="I36" i="18"/>
  <c r="H36" i="18"/>
  <c r="I35" i="18"/>
  <c r="H35" i="18"/>
  <c r="I34" i="18"/>
  <c r="H34" i="18"/>
  <c r="F27" i="18"/>
  <c r="E27" i="18"/>
  <c r="C27" i="18"/>
  <c r="C46" i="18" s="1"/>
  <c r="B27" i="18"/>
  <c r="I26" i="18"/>
  <c r="H26" i="18"/>
  <c r="I25" i="18"/>
  <c r="H25" i="18"/>
  <c r="I23" i="18"/>
  <c r="H23" i="18"/>
  <c r="I22" i="18"/>
  <c r="H22" i="18"/>
  <c r="I21" i="18"/>
  <c r="H21" i="18"/>
  <c r="I19" i="18"/>
  <c r="H19" i="18"/>
  <c r="I18" i="18"/>
  <c r="H18" i="18"/>
  <c r="I17" i="18"/>
  <c r="H17" i="18"/>
  <c r="I15" i="18"/>
  <c r="H15" i="18"/>
  <c r="I14" i="18"/>
  <c r="H14" i="18"/>
  <c r="I13" i="18"/>
  <c r="H13" i="18"/>
  <c r="I12" i="18"/>
  <c r="H12" i="18"/>
  <c r="I11" i="18"/>
  <c r="H11" i="18"/>
  <c r="I10" i="18"/>
  <c r="H10" i="18"/>
  <c r="I9" i="18"/>
  <c r="H9" i="18"/>
  <c r="I8" i="18"/>
  <c r="H8" i="18"/>
  <c r="C110" i="17"/>
  <c r="B110" i="17"/>
  <c r="I109" i="17"/>
  <c r="H109" i="17"/>
  <c r="I108" i="17"/>
  <c r="H108" i="17"/>
  <c r="I106" i="17"/>
  <c r="H106" i="17"/>
  <c r="I105" i="17"/>
  <c r="H105" i="17"/>
  <c r="I103" i="17"/>
  <c r="H103" i="17"/>
  <c r="I101" i="17"/>
  <c r="H101" i="17"/>
  <c r="I99" i="17"/>
  <c r="H99" i="17"/>
  <c r="I98" i="17"/>
  <c r="H98" i="17"/>
  <c r="I97" i="17"/>
  <c r="H97" i="17"/>
  <c r="I96" i="17"/>
  <c r="H96" i="17"/>
  <c r="I95" i="17"/>
  <c r="H95" i="17"/>
  <c r="I94" i="17"/>
  <c r="H94" i="17"/>
  <c r="I92" i="17"/>
  <c r="H92" i="17"/>
  <c r="I89" i="17"/>
  <c r="H89" i="17"/>
  <c r="I88" i="17"/>
  <c r="H88" i="17"/>
  <c r="I86" i="17"/>
  <c r="H86" i="17"/>
  <c r="I85" i="17"/>
  <c r="H85" i="17"/>
  <c r="I84" i="17"/>
  <c r="H84" i="17"/>
  <c r="I83" i="17"/>
  <c r="H83" i="17"/>
  <c r="C77" i="17"/>
  <c r="B77" i="17"/>
  <c r="I76" i="17"/>
  <c r="H76" i="17"/>
  <c r="I75" i="17"/>
  <c r="H75" i="17"/>
  <c r="I73" i="17"/>
  <c r="H73" i="17"/>
  <c r="I72" i="17"/>
  <c r="H72" i="17"/>
  <c r="I71" i="17"/>
  <c r="H71" i="17"/>
  <c r="I69" i="17"/>
  <c r="H69" i="17"/>
  <c r="I68" i="17"/>
  <c r="H68" i="17"/>
  <c r="I66" i="17"/>
  <c r="H66" i="17"/>
  <c r="I65" i="17"/>
  <c r="H65" i="17"/>
  <c r="I64" i="17"/>
  <c r="H64" i="17"/>
  <c r="I63" i="17"/>
  <c r="H63" i="17"/>
  <c r="I62" i="17"/>
  <c r="H62" i="17"/>
  <c r="I61" i="17"/>
  <c r="H61" i="17"/>
  <c r="I59" i="17"/>
  <c r="H59" i="17"/>
  <c r="I58" i="17"/>
  <c r="H58" i="17"/>
  <c r="I57" i="17"/>
  <c r="H57" i="17"/>
  <c r="I56" i="17"/>
  <c r="H56" i="17"/>
  <c r="I55" i="17"/>
  <c r="H55" i="17"/>
  <c r="I52" i="17"/>
  <c r="H52" i="17"/>
  <c r="C44" i="17"/>
  <c r="B44" i="17"/>
  <c r="H44" i="17" s="1"/>
  <c r="I43" i="17"/>
  <c r="H43" i="17"/>
  <c r="I42" i="17"/>
  <c r="H42" i="17"/>
  <c r="I40" i="17"/>
  <c r="H40" i="17"/>
  <c r="I39" i="17"/>
  <c r="H39" i="17"/>
  <c r="I38" i="17"/>
  <c r="H38" i="17"/>
  <c r="I37" i="17"/>
  <c r="H37" i="17"/>
  <c r="I36" i="17"/>
  <c r="H36" i="17"/>
  <c r="I35" i="17"/>
  <c r="H35" i="17"/>
  <c r="I34" i="17"/>
  <c r="H34" i="17"/>
  <c r="I33" i="17"/>
  <c r="H33" i="17"/>
  <c r="C27" i="17"/>
  <c r="B27" i="17"/>
  <c r="I26" i="17"/>
  <c r="H26" i="17"/>
  <c r="I25" i="17"/>
  <c r="H25" i="17"/>
  <c r="I23" i="17"/>
  <c r="H23" i="17"/>
  <c r="I22" i="17"/>
  <c r="H22" i="17"/>
  <c r="I21" i="17"/>
  <c r="H21" i="17"/>
  <c r="I19" i="17"/>
  <c r="H19" i="17"/>
  <c r="I18" i="17"/>
  <c r="H18" i="17"/>
  <c r="I17" i="17"/>
  <c r="H17" i="17"/>
  <c r="I15" i="17"/>
  <c r="H15" i="17"/>
  <c r="I14" i="17"/>
  <c r="H14" i="17"/>
  <c r="I13" i="17"/>
  <c r="H13" i="17"/>
  <c r="I12" i="17"/>
  <c r="H12" i="17"/>
  <c r="I11" i="17"/>
  <c r="H11" i="17"/>
  <c r="I10" i="17"/>
  <c r="H10" i="17"/>
  <c r="I9" i="17"/>
  <c r="H9" i="17"/>
  <c r="I8" i="17"/>
  <c r="H8" i="17"/>
  <c r="E46" i="18" l="1"/>
  <c r="F146" i="18"/>
  <c r="I146" i="18" s="1"/>
  <c r="I27" i="17"/>
  <c r="I27" i="18"/>
  <c r="H27" i="18" s="1"/>
  <c r="C46" i="17"/>
  <c r="I46" i="17" s="1"/>
  <c r="I144" i="18"/>
  <c r="B46" i="18"/>
  <c r="H46" i="18" s="1"/>
  <c r="F46" i="18"/>
  <c r="I46" i="18" s="1"/>
  <c r="E146" i="18"/>
  <c r="E150" i="18" s="1"/>
  <c r="I44" i="17"/>
  <c r="I44" i="18"/>
  <c r="H44" i="18"/>
  <c r="B46" i="17"/>
  <c r="I77" i="17"/>
  <c r="H77" i="17" s="1"/>
  <c r="B146" i="18"/>
  <c r="H146" i="18" s="1"/>
  <c r="I121" i="18"/>
  <c r="H121" i="18" s="1"/>
  <c r="H27" i="17"/>
  <c r="I77" i="18"/>
  <c r="H77" i="18" s="1"/>
  <c r="I110" i="17"/>
  <c r="H110" i="17" s="1"/>
  <c r="F150" i="18" l="1"/>
  <c r="I150" i="18" s="1"/>
  <c r="H46" i="17"/>
  <c r="H153" i="18"/>
  <c r="B150" i="18"/>
  <c r="H150" i="18" s="1"/>
  <c r="I32" i="15"/>
  <c r="H32" i="15"/>
  <c r="C26" i="15"/>
  <c r="B26" i="15"/>
  <c r="I25" i="15"/>
  <c r="H25" i="15"/>
  <c r="I24" i="15"/>
  <c r="H24" i="15"/>
  <c r="I22" i="15"/>
  <c r="H22" i="15"/>
  <c r="I21" i="15"/>
  <c r="H21" i="15"/>
  <c r="I20" i="15"/>
  <c r="H20" i="15"/>
  <c r="I18" i="15"/>
  <c r="H18" i="15"/>
  <c r="I17" i="15"/>
  <c r="H17" i="15"/>
  <c r="I16" i="15"/>
  <c r="H16" i="15"/>
  <c r="I14" i="15"/>
  <c r="H14" i="15"/>
  <c r="I13" i="15"/>
  <c r="H13" i="15"/>
  <c r="I12" i="15"/>
  <c r="H12" i="15"/>
  <c r="I11" i="15"/>
  <c r="H11" i="15"/>
  <c r="I10" i="15"/>
  <c r="H10" i="15"/>
  <c r="I9" i="15"/>
  <c r="H9" i="15"/>
  <c r="I8" i="15"/>
  <c r="H8" i="15"/>
  <c r="I41" i="14"/>
  <c r="H41" i="14"/>
  <c r="I40" i="14"/>
  <c r="H40" i="14"/>
  <c r="I39" i="14"/>
  <c r="H39" i="14"/>
  <c r="I38" i="14"/>
  <c r="H38" i="14"/>
  <c r="I37" i="14"/>
  <c r="H37" i="14"/>
  <c r="I36" i="14"/>
  <c r="H36" i="14"/>
  <c r="I35" i="14"/>
  <c r="H35" i="14"/>
  <c r="I34" i="14"/>
  <c r="H34" i="14"/>
  <c r="C28" i="14"/>
  <c r="B28" i="14"/>
  <c r="I27" i="14"/>
  <c r="H27" i="14"/>
  <c r="I26" i="14"/>
  <c r="H26" i="14"/>
  <c r="I24" i="14"/>
  <c r="H24" i="14"/>
  <c r="I23" i="14"/>
  <c r="H23" i="14"/>
  <c r="I22" i="14"/>
  <c r="H22" i="14"/>
  <c r="I20" i="14"/>
  <c r="H20" i="14"/>
  <c r="I19" i="14"/>
  <c r="H19" i="14"/>
  <c r="I18" i="14"/>
  <c r="H18" i="14"/>
  <c r="I16" i="14"/>
  <c r="H16" i="14"/>
  <c r="I15" i="14"/>
  <c r="H15" i="14"/>
  <c r="I14" i="14"/>
  <c r="H14" i="14"/>
  <c r="I13" i="14"/>
  <c r="H13" i="14"/>
  <c r="I12" i="14"/>
  <c r="H12" i="14"/>
  <c r="I11" i="14"/>
  <c r="H11" i="14"/>
  <c r="I10" i="14"/>
  <c r="H10" i="14"/>
  <c r="I9" i="14"/>
  <c r="H9" i="14"/>
  <c r="I40" i="13"/>
  <c r="H40" i="13"/>
  <c r="I39" i="13"/>
  <c r="H39" i="13"/>
  <c r="I38" i="13"/>
  <c r="H38" i="13"/>
  <c r="I37" i="13"/>
  <c r="H37" i="13"/>
  <c r="I36" i="13"/>
  <c r="H36" i="13"/>
  <c r="I35" i="13"/>
  <c r="H35" i="13"/>
  <c r="I34" i="13"/>
  <c r="H34" i="13"/>
  <c r="I33" i="13"/>
  <c r="H33" i="13"/>
  <c r="C27" i="13"/>
  <c r="B27" i="13"/>
  <c r="I26" i="13"/>
  <c r="H26" i="13"/>
  <c r="I25" i="13"/>
  <c r="H25" i="13"/>
  <c r="I23" i="13"/>
  <c r="H23" i="13"/>
  <c r="I22" i="13"/>
  <c r="H22" i="13"/>
  <c r="I21" i="13"/>
  <c r="H21" i="13"/>
  <c r="I19" i="13"/>
  <c r="H19" i="13"/>
  <c r="I18" i="13"/>
  <c r="H18" i="13"/>
  <c r="I17" i="13"/>
  <c r="H17" i="13"/>
  <c r="I15" i="13"/>
  <c r="H15" i="13"/>
  <c r="I14" i="13"/>
  <c r="H14" i="13"/>
  <c r="I13" i="13"/>
  <c r="H13" i="13"/>
  <c r="I12" i="13"/>
  <c r="H12" i="13"/>
  <c r="I11" i="13"/>
  <c r="H11" i="13"/>
  <c r="I10" i="13"/>
  <c r="H10" i="13"/>
  <c r="I9" i="13"/>
  <c r="H9" i="13"/>
  <c r="I8" i="13"/>
  <c r="H8" i="13"/>
  <c r="I26" i="15" l="1"/>
  <c r="I28" i="14"/>
  <c r="H28" i="14" s="1"/>
  <c r="I27" i="13"/>
  <c r="H27" i="13"/>
  <c r="I9" i="12"/>
  <c r="H9" i="12"/>
  <c r="I27" i="10" l="1"/>
  <c r="H27" i="10"/>
  <c r="I26" i="10"/>
  <c r="H26" i="10"/>
  <c r="I25" i="10"/>
  <c r="H25" i="10"/>
  <c r="I23" i="10"/>
  <c r="H23" i="10"/>
  <c r="I22" i="10"/>
  <c r="H22" i="10"/>
  <c r="I21" i="10"/>
  <c r="H21" i="10"/>
  <c r="I20" i="10"/>
  <c r="H20" i="10"/>
  <c r="I19" i="10"/>
  <c r="H19" i="10"/>
  <c r="I18" i="10"/>
  <c r="H18" i="10"/>
  <c r="I17" i="10"/>
  <c r="H17" i="10"/>
  <c r="I16" i="10"/>
  <c r="H16" i="10"/>
  <c r="I15" i="10"/>
  <c r="H15" i="10"/>
  <c r="I14" i="10"/>
  <c r="H14" i="10"/>
  <c r="I13" i="10"/>
  <c r="H13" i="10"/>
  <c r="I12" i="10"/>
  <c r="H12" i="10"/>
  <c r="I11" i="10"/>
  <c r="H11" i="10"/>
  <c r="I9" i="10"/>
  <c r="H9" i="10"/>
  <c r="I11" i="4" l="1"/>
  <c r="H11" i="4"/>
  <c r="I9" i="4"/>
  <c r="H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Galster, Christine</author>
  </authors>
  <commentList>
    <comment ref="A1" authorId="0" shapeId="0" xr:uid="{00000000-0006-0000-0400-000001000000}">
      <text>
        <r>
          <rPr>
            <b/>
            <sz val="9"/>
            <color indexed="81"/>
            <rFont val="Tahoma"/>
            <family val="2"/>
          </rPr>
          <t>Galster, Christine:</t>
        </r>
        <r>
          <rPr>
            <sz val="9"/>
            <color indexed="81"/>
            <rFont val="Tahoma"/>
            <family val="2"/>
          </rPr>
          <t xml:space="preserve">
</t>
        </r>
      </text>
    </comment>
  </commentList>
</comments>
</file>

<file path=xl/sharedStrings.xml><?xml version="1.0" encoding="utf-8"?>
<sst xmlns="http://schemas.openxmlformats.org/spreadsheetml/2006/main" count="1882" uniqueCount="206">
  <si>
    <t>FY26</t>
  </si>
  <si>
    <t>FY25</t>
  </si>
  <si>
    <t>Difference</t>
  </si>
  <si>
    <t>Contract ($,K)</t>
  </si>
  <si>
    <t>FTE</t>
  </si>
  <si>
    <t>-</t>
  </si>
  <si>
    <t>PROGRAM: NUCLEAR REACTOR SAFETY</t>
  </si>
  <si>
    <t>BUSINESS LINE: NEW REACTORS</t>
  </si>
  <si>
    <r>
      <rPr>
        <b/>
        <i/>
        <sz val="10"/>
        <color indexed="8"/>
        <rFont val="Arial"/>
        <family val="2"/>
      </rPr>
      <t>PRODUCT LINE</t>
    </r>
    <r>
      <rPr>
        <i/>
        <sz val="10"/>
        <color indexed="8"/>
        <rFont val="Arial"/>
        <family val="2"/>
      </rPr>
      <t>/ PRODUCTS:</t>
    </r>
  </si>
  <si>
    <t>International Activities</t>
  </si>
  <si>
    <t>International Cooperation</t>
  </si>
  <si>
    <t>Licensing</t>
  </si>
  <si>
    <t>Advanced Reactors</t>
  </si>
  <si>
    <t>Combined Licenses</t>
  </si>
  <si>
    <t>Design Certification</t>
  </si>
  <si>
    <t>Early Site Permit</t>
  </si>
  <si>
    <t>EDO Operations</t>
  </si>
  <si>
    <t>IT Infrastructure</t>
  </si>
  <si>
    <t>Licensing Actions</t>
  </si>
  <si>
    <t>Licensing Support</t>
  </si>
  <si>
    <t>Mission IT</t>
  </si>
  <si>
    <t>Legal Advice &amp; Representations</t>
  </si>
  <si>
    <t>Part 50</t>
  </si>
  <si>
    <t>Operator Licensing</t>
  </si>
  <si>
    <t xml:space="preserve">Policy Advice &amp; Outreach </t>
  </si>
  <si>
    <t>Pre-Application Reviews</t>
  </si>
  <si>
    <t>Security</t>
  </si>
  <si>
    <t>Oversight</t>
  </si>
  <si>
    <t>Allegations &amp; Investigations</t>
  </si>
  <si>
    <t>Construction Inspection</t>
  </si>
  <si>
    <t>Emergency Preparedness</t>
  </si>
  <si>
    <t>Enforcement</t>
  </si>
  <si>
    <t xml:space="preserve">Construction Inspections </t>
  </si>
  <si>
    <t>NSPDP Training</t>
  </si>
  <si>
    <t>Vendor Inspection</t>
  </si>
  <si>
    <t>Research</t>
  </si>
  <si>
    <t>New Reactors Research</t>
  </si>
  <si>
    <t>Rulemaking (PL)</t>
  </si>
  <si>
    <t xml:space="preserve">Rulemaking </t>
  </si>
  <si>
    <t>Rulemaking Support</t>
  </si>
  <si>
    <t>State, Ttribal and Federal Programs</t>
  </si>
  <si>
    <t>Liaison</t>
  </si>
  <si>
    <t>Training</t>
  </si>
  <si>
    <t>Mission Training</t>
  </si>
  <si>
    <t>Organizational Development</t>
  </si>
  <si>
    <t>Entry Level Hiring</t>
  </si>
  <si>
    <t xml:space="preserve">         Total Direct Resources</t>
  </si>
  <si>
    <t>BUSINESS LINE: OPERATING REACTORS</t>
  </si>
  <si>
    <t>PRODUCT LINE/PRODUCTS:</t>
  </si>
  <si>
    <t>Event Response</t>
  </si>
  <si>
    <t>Mission IT/Infrastructure</t>
  </si>
  <si>
    <t>IT Security</t>
  </si>
  <si>
    <t>Response Operations</t>
  </si>
  <si>
    <t>Response Program</t>
  </si>
  <si>
    <t>Other Response Activities</t>
  </si>
  <si>
    <t>Generic Issues Program</t>
  </si>
  <si>
    <t>License Renewal</t>
  </si>
  <si>
    <t>Policy Outreach</t>
  </si>
  <si>
    <t>Legal Advice &amp; Representation</t>
  </si>
  <si>
    <t>RIC</t>
  </si>
  <si>
    <t>Event Evaluation</t>
  </si>
  <si>
    <t>Inspection</t>
  </si>
  <si>
    <t>Information Services</t>
  </si>
  <si>
    <t>IM Technologies</t>
  </si>
  <si>
    <t>Aging &amp; Materials Research</t>
  </si>
  <si>
    <t>Evaluation and Evidence</t>
  </si>
  <si>
    <t>Engineering Research</t>
  </si>
  <si>
    <t>Generic Issues &amp; Oper. Exp.</t>
  </si>
  <si>
    <t>Mission IT Infrastructure</t>
  </si>
  <si>
    <t>Reactor Research Support</t>
  </si>
  <si>
    <t>Reactor Safety Codes &amp; Analysis</t>
  </si>
  <si>
    <t>Risk Analysis</t>
  </si>
  <si>
    <t>Systems Analysis Research</t>
  </si>
  <si>
    <t>State, Tribal and Federal Programs</t>
  </si>
  <si>
    <t>Business Process Improvements</t>
  </si>
  <si>
    <t xml:space="preserve">          Grand Total Nuclear Reactor Safety</t>
  </si>
  <si>
    <t>PROGRAM: NUCLEAR MATERIALS AND WASTE SAFETY</t>
  </si>
  <si>
    <t>BUSINESS LINE: FUEL FACILITIES</t>
  </si>
  <si>
    <t>BUSINESS LINE: NUCLEAR MATERIALS USERS</t>
  </si>
  <si>
    <t>BUSINESS LINE: DECOMMISSIONING AND LOW LEVEL WASTE</t>
  </si>
  <si>
    <t>Decomm. Licensing Actions</t>
  </si>
  <si>
    <t>Uranium Recovery Env. Reviews</t>
  </si>
  <si>
    <t>Uranium Recovery Lic. Actions</t>
  </si>
  <si>
    <t>BUSINESS LINE: SPENT FUEL STORAGE AND TRANSPORTATION</t>
  </si>
  <si>
    <t xml:space="preserve">International Cooperation </t>
  </si>
  <si>
    <t>Environmental Reviews</t>
  </si>
  <si>
    <t>Storage Licensing</t>
  </si>
  <si>
    <t>Transportation Certification</t>
  </si>
  <si>
    <t>Waste Research</t>
  </si>
  <si>
    <t>Travel</t>
  </si>
  <si>
    <t>Mission Travel</t>
  </si>
  <si>
    <t xml:space="preserve">          Grand Total Nuclear Materials &amp; Waste Safety</t>
  </si>
  <si>
    <t>TOTAL POWER REACTORS</t>
  </si>
  <si>
    <t>Total value of budgeted resources for fee class (mission direct FTE x full cost of FTE + mission direct contract $)</t>
  </si>
  <si>
    <t xml:space="preserve">The budgetary resources allocated to Power Reactors Fee Class from Nuclear Materials &amp; Waste Safety Program include (but are not limited to) activities pertaining to analysis, data collection, fuel safety, modeling future strategies for disposal of spent fuel and high level waste and monitoring developments in the evolving national waste management strategy. In addition to dosimeter costs and materials training widely attended by all agency staff including inspectors benefitting numerous facets of the agency's mission. </t>
  </si>
  <si>
    <t>Multilateral/Bilateral</t>
  </si>
  <si>
    <t>New Reactor Facilities</t>
  </si>
  <si>
    <t>Part 51</t>
  </si>
  <si>
    <t>Adv. Reactors Research</t>
  </si>
  <si>
    <t>Long term Research</t>
  </si>
  <si>
    <t>Rulemaking</t>
  </si>
  <si>
    <t>Japan Lessons Learned</t>
  </si>
  <si>
    <t>Research &amp; Test Reactors</t>
  </si>
  <si>
    <t>Business Process Improvement</t>
  </si>
  <si>
    <t>Research &amp; Test Reactor Insp.</t>
  </si>
  <si>
    <t>Consequence Analysis &amp; Hlth Effects</t>
  </si>
  <si>
    <t>Digital I&amp;C &amp; Electrical Res.</t>
  </si>
  <si>
    <t>Fire Safety Research</t>
  </si>
  <si>
    <t>International Research</t>
  </si>
  <si>
    <t>Longterm Research</t>
  </si>
  <si>
    <t>Materials Performance Research</t>
  </si>
  <si>
    <t>Operational Events Analysis</t>
  </si>
  <si>
    <t>Seismic &amp; Structural Research</t>
  </si>
  <si>
    <t>State, Tribal and Federal Pro.</t>
  </si>
  <si>
    <t>Decommissioning Licensing Actions</t>
  </si>
  <si>
    <t>Policy Advice &amp; Outreach</t>
  </si>
  <si>
    <t>Allegations and Investigations</t>
  </si>
  <si>
    <t>TOTAL SPENT FUEL STORAGE &amp; REACTOR DECOMM.</t>
  </si>
  <si>
    <t xml:space="preserve">Research &amp; Test Reactors </t>
  </si>
  <si>
    <t>TOTAL NON-POWER PRODUCTION OR UTILIZATION FACILITIES</t>
  </si>
  <si>
    <t>Conventions &amp; Treaties</t>
  </si>
  <si>
    <t>Materials Research</t>
  </si>
  <si>
    <t>Rulemaking support</t>
  </si>
  <si>
    <t>State Tribal and Federal Programs</t>
  </si>
  <si>
    <t>Decomm Licensing Actions</t>
  </si>
  <si>
    <t>TOTAL FUEL FACILITY</t>
  </si>
  <si>
    <t>Response Programs</t>
  </si>
  <si>
    <t>International Assistance</t>
  </si>
  <si>
    <t xml:space="preserve">Legal Advice &amp; Representation </t>
  </si>
  <si>
    <t xml:space="preserve">IT Security </t>
  </si>
  <si>
    <t>Agreement States</t>
  </si>
  <si>
    <t>TOTAL MATERIAL USERS</t>
  </si>
  <si>
    <t xml:space="preserve">International </t>
  </si>
  <si>
    <t>Fukushima NTTF</t>
  </si>
  <si>
    <t>TOTAL TRANSPORTATION</t>
  </si>
  <si>
    <t>Uranium Recovery Env. Review</t>
  </si>
  <si>
    <t>Uranium Recovery Envir. Reviews</t>
  </si>
  <si>
    <t>TOTAL Rare Earth</t>
  </si>
  <si>
    <t>Uranium Recovery Inspection</t>
  </si>
  <si>
    <t>TOTAL URANIUM RECOVERY</t>
  </si>
  <si>
    <t>Licensing Import/Export</t>
  </si>
  <si>
    <t xml:space="preserve">TOTAL </t>
  </si>
  <si>
    <t>LLW Regulation &amp; Oversight</t>
  </si>
  <si>
    <t>TOTAL GENERIC LOW LEVEL WASTE</t>
  </si>
  <si>
    <t>FY15</t>
  </si>
  <si>
    <t>Licensing Export/Import</t>
  </si>
  <si>
    <t>International Technical Cooperation</t>
  </si>
  <si>
    <t>Training and Development</t>
  </si>
  <si>
    <t>International Activities Travel</t>
  </si>
  <si>
    <t>Support Staff</t>
  </si>
  <si>
    <t>Supervisory Staff</t>
  </si>
  <si>
    <t>Support Services</t>
  </si>
  <si>
    <t>Budgeting</t>
  </si>
  <si>
    <t>HR Activities</t>
  </si>
  <si>
    <t>Admin Assistants</t>
  </si>
  <si>
    <t>Non-Supervisory Staff</t>
  </si>
  <si>
    <t>Business Improvements</t>
  </si>
  <si>
    <t>Recruitment &amp; Staffing</t>
  </si>
  <si>
    <t>Procurement Operations</t>
  </si>
  <si>
    <t>Content Management</t>
  </si>
  <si>
    <t>Export/Import</t>
  </si>
  <si>
    <t>Budget</t>
  </si>
  <si>
    <t>Content Mgmt</t>
  </si>
  <si>
    <t>International Assistance Travel</t>
  </si>
  <si>
    <t>Information Security</t>
  </si>
  <si>
    <t xml:space="preserve">Total Mission Program Indirect Resources </t>
  </si>
  <si>
    <t>Adjustment for ADVANCE Act Section 201 Reduced Hourly Rate Mission Indirect activities</t>
  </si>
  <si>
    <t>N/A</t>
  </si>
  <si>
    <t>CORPORATE SUPPORT</t>
  </si>
  <si>
    <t>BUSINESS LINE: CORPORATE SUPPORT</t>
  </si>
  <si>
    <t>Acquisitions</t>
  </si>
  <si>
    <t>Administrative Assistants</t>
  </si>
  <si>
    <t>Administrative Services</t>
  </si>
  <si>
    <t>Facility Management</t>
  </si>
  <si>
    <t>Physical &amp; Personnel Security</t>
  </si>
  <si>
    <t>Corporate Travel</t>
  </si>
  <si>
    <t>Rent &amp; Utilities</t>
  </si>
  <si>
    <t>Financial Management</t>
  </si>
  <si>
    <t>Corporate Rulemaking</t>
  </si>
  <si>
    <t>Financial Services</t>
  </si>
  <si>
    <t>Management controls</t>
  </si>
  <si>
    <t>Human Resource Management</t>
  </si>
  <si>
    <t>Employee/Labor Relations</t>
  </si>
  <si>
    <t>Policy Development &amp; SWP</t>
  </si>
  <si>
    <t>Change of Station</t>
  </si>
  <si>
    <t>Work Life Services</t>
  </si>
  <si>
    <t>Information Management</t>
  </si>
  <si>
    <t>Information Technology</t>
  </si>
  <si>
    <t>IT applications infrastructure</t>
  </si>
  <si>
    <t>IT Strategic Management</t>
  </si>
  <si>
    <t>Outreach</t>
  </si>
  <si>
    <t>Small Business &amp; Civil Rights</t>
  </si>
  <si>
    <t>Outreach &amp; Compliance Coord. Program</t>
  </si>
  <si>
    <t>Grant MSI - non fee relief</t>
  </si>
  <si>
    <t>Policy Support</t>
  </si>
  <si>
    <t>International Policy Outreach</t>
  </si>
  <si>
    <t>Performance Management</t>
  </si>
  <si>
    <t>Commission</t>
  </si>
  <si>
    <t>Commission Appellate Adjudication</t>
  </si>
  <si>
    <t>Secretariat</t>
  </si>
  <si>
    <t>Official Representation</t>
  </si>
  <si>
    <t xml:space="preserve"> Total Agency Support (Corporate Support ) Resources</t>
  </si>
  <si>
    <t>Office of Inspector General</t>
  </si>
  <si>
    <t>Total Agency Support (Corporate Support and the IG) Resources</t>
  </si>
  <si>
    <t>Adjustment for ADVANCE Act Section 201 Reduced Hourly Rate Agency Support activities</t>
  </si>
  <si>
    <t>Adjusted Total Agency Support (Corporate Support and the IG)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</si>
</sst>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0.0"/>
    <numFmt numFmtId="166" formatCode="0.0_);[Red]\(0.0\)"/>
    <numFmt numFmtId="167" formatCode="#,##0.0_);\(#,##0.0\)"/>
    <numFmt numFmtId="168" formatCode="_(* #,##0.0_);_(* \(#,##0.0\);_(* &quot;-&quot;??_);_(@_)"/>
    <numFmt numFmtId="169" formatCode="&quot;$&quot;#,##0"/>
    <numFmt numFmtId="170" formatCode="#,##0.0_);[Red]\(#,##0.0\)"/>
    <numFmt numFmtId="171" formatCode="_(&quot;$&quot;* #,##0_);_(&quot;$&quot;* \(#,##0\);_(&quot;$&quot;* &quot;-&quot;??_);_(@_)"/>
    <numFmt numFmtId="172" formatCode="0_);[Red]\(0\)"/>
    <numFmt numFmtId="173" formatCode="_(&quot;$&quot;* #,##0.0_);_(&quot;$&quot;* \(#,##0.0\);_(&quot;$&quot;* &quot;-&quot;??_);_(@_)"/>
    <numFmt numFmtId="174" formatCode="_(* #,##0_);_(* \(#,##0\);_(* &quot;-&quot;??_);_(@_)"/>
    <numFmt numFmtId="175" formatCode="0.0%"/>
    <numFmt numFmtId="176" formatCode="&quot;$&quot;#,##0.0"/>
    <numFmt numFmtId="177" formatCode="&quot;$&quot;#,##0.0_);[Red]\(&quot;$&quot;#,##0.0\)"/>
  </numFmts>
  <fonts count="24" x14ac:knownFonts="1">
    <font>
      <sz val="12"/>
      <name val="Arial"/>
    </font>
    <font>
      <sz val="10"/>
      <color indexed="8"/>
      <name val="Arial"/>
      <family val="2"/>
    </font>
    <font>
      <sz val="10"/>
      <name val="Arial"/>
      <family val="2"/>
    </font>
    <font>
      <i/>
      <sz val="10"/>
      <color indexed="8"/>
      <name val="Arial"/>
      <family val="2"/>
    </font>
    <font>
      <sz val="10"/>
      <name val="Arial"/>
      <family val="2"/>
    </font>
    <font>
      <b/>
      <sz val="10"/>
      <color indexed="8"/>
      <name val="Arial"/>
      <family val="2"/>
    </font>
    <font>
      <b/>
      <sz val="10"/>
      <name val="Arial"/>
      <family val="2"/>
    </font>
    <font>
      <sz val="12"/>
      <name val="Arial"/>
      <family val="2"/>
    </font>
    <font>
      <b/>
      <sz val="10"/>
      <color theme="1"/>
      <name val="Arial"/>
      <family val="2"/>
    </font>
    <font>
      <b/>
      <i/>
      <sz val="10"/>
      <color indexed="8"/>
      <name val="Arial"/>
      <family val="2"/>
    </font>
    <font>
      <sz val="10"/>
      <color theme="1"/>
      <name val="Arial"/>
      <family val="2"/>
    </font>
    <font>
      <sz val="9"/>
      <color indexed="81"/>
      <name val="Tahoma"/>
      <family val="2"/>
    </font>
    <font>
      <b/>
      <sz val="9"/>
      <color indexed="81"/>
      <name val="Tahoma"/>
      <family val="2"/>
    </font>
    <font>
      <sz val="16"/>
      <color indexed="8"/>
      <name val="Arial"/>
      <family val="2"/>
    </font>
    <font>
      <sz val="16"/>
      <name val="Arial"/>
      <family val="2"/>
    </font>
    <font>
      <b/>
      <sz val="16"/>
      <color indexed="8"/>
      <name val="Arial"/>
      <family val="2"/>
    </font>
    <font>
      <b/>
      <sz val="16"/>
      <color theme="1"/>
      <name val="Arial"/>
      <family val="2"/>
    </font>
    <font>
      <sz val="16"/>
      <color theme="1"/>
      <name val="Arial"/>
      <family val="2"/>
    </font>
    <font>
      <b/>
      <sz val="16"/>
      <name val="Arial"/>
      <family val="2"/>
    </font>
    <font>
      <i/>
      <sz val="10"/>
      <name val="Arial"/>
      <family val="2"/>
    </font>
    <font>
      <sz val="11"/>
      <color rgb="FF44546A"/>
      <name val="Arial"/>
      <family val="2"/>
    </font>
    <font>
      <sz val="12"/>
      <name val="Arial"/>
      <family val="2"/>
    </font>
    <font>
      <sz val="16"/>
      <color rgb="FF000000"/>
      <name val="Arial"/>
      <family val="2"/>
    </font>
    <font>
      <sz val="16"/>
      <color rgb="FFFF0000"/>
      <name val="Arial"/>
      <family val="2"/>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rgb="FF000000"/>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9" fontId="21" fillId="0" borderId="0" applyFont="0" applyFill="0" applyBorder="0" applyAlignment="0" applyProtection="0"/>
  </cellStyleXfs>
  <cellXfs count="212">
    <xf numFmtId="0" fontId="0" fillId="0" borderId="0" xfId="0"/>
    <xf numFmtId="1" fontId="2" fillId="0" borderId="0" xfId="0" applyNumberFormat="1" applyFont="1"/>
    <xf numFmtId="1" fontId="1" fillId="0" borderId="0" xfId="0" applyNumberFormat="1" applyFont="1"/>
    <xf numFmtId="2" fontId="1" fillId="0" borderId="0" xfId="0" applyNumberFormat="1" applyFont="1"/>
    <xf numFmtId="2" fontId="2" fillId="0" borderId="0" xfId="0" applyNumberFormat="1" applyFont="1"/>
    <xf numFmtId="164" fontId="2" fillId="0" borderId="0" xfId="0" applyNumberFormat="1" applyFont="1"/>
    <xf numFmtId="1" fontId="4" fillId="0" borderId="0" xfId="0" applyNumberFormat="1" applyFont="1"/>
    <xf numFmtId="166" fontId="2" fillId="0" borderId="0" xfId="0" applyNumberFormat="1" applyFont="1"/>
    <xf numFmtId="166" fontId="1" fillId="0" borderId="0" xfId="0" applyNumberFormat="1" applyFont="1" applyAlignment="1">
      <alignment horizontal="center"/>
    </xf>
    <xf numFmtId="166" fontId="1" fillId="0" borderId="0" xfId="0" applyNumberFormat="1" applyFont="1" applyAlignment="1">
      <alignment horizontal="fill"/>
    </xf>
    <xf numFmtId="1" fontId="6" fillId="0" borderId="0" xfId="0" applyNumberFormat="1" applyFont="1"/>
    <xf numFmtId="3" fontId="1" fillId="0" borderId="0" xfId="0" applyNumberFormat="1" applyFont="1"/>
    <xf numFmtId="3" fontId="1" fillId="0" borderId="0" xfId="0" applyNumberFormat="1" applyFont="1" applyAlignment="1">
      <alignment horizontal="fill"/>
    </xf>
    <xf numFmtId="3" fontId="2" fillId="0" borderId="0" xfId="0" applyNumberFormat="1" applyFont="1"/>
    <xf numFmtId="166" fontId="1" fillId="0" borderId="0" xfId="0" applyNumberFormat="1" applyFont="1"/>
    <xf numFmtId="38" fontId="2" fillId="0" borderId="0" xfId="0" applyNumberFormat="1" applyFont="1"/>
    <xf numFmtId="38" fontId="1" fillId="0" borderId="0" xfId="0" applyNumberFormat="1" applyFont="1" applyAlignment="1">
      <alignment horizontal="fill"/>
    </xf>
    <xf numFmtId="164" fontId="1" fillId="0" borderId="0" xfId="0" applyNumberFormat="1" applyFont="1" applyAlignment="1">
      <alignment horizontal="center"/>
    </xf>
    <xf numFmtId="164" fontId="1" fillId="0" borderId="0" xfId="0" applyNumberFormat="1" applyFont="1" applyAlignment="1">
      <alignment horizontal="fill"/>
    </xf>
    <xf numFmtId="1" fontId="5" fillId="0" borderId="0" xfId="0" applyNumberFormat="1" applyFont="1" applyAlignment="1">
      <alignment vertical="center"/>
    </xf>
    <xf numFmtId="0" fontId="8" fillId="0" borderId="0" xfId="0" applyFont="1" applyAlignment="1">
      <alignment horizontal="left" indent="1"/>
    </xf>
    <xf numFmtId="164" fontId="8" fillId="0" borderId="0" xfId="0" applyNumberFormat="1" applyFont="1"/>
    <xf numFmtId="0" fontId="8" fillId="0" borderId="0" xfId="0" applyFont="1"/>
    <xf numFmtId="0" fontId="0" fillId="0" borderId="0" xfId="0" applyAlignment="1">
      <alignment horizontal="left" indent="2"/>
    </xf>
    <xf numFmtId="164" fontId="0" fillId="0" borderId="0" xfId="0" applyNumberFormat="1"/>
    <xf numFmtId="165" fontId="4" fillId="0" borderId="0" xfId="0" applyNumberFormat="1" applyFont="1"/>
    <xf numFmtId="38" fontId="4" fillId="0" borderId="0" xfId="0" applyNumberFormat="1" applyFont="1"/>
    <xf numFmtId="166" fontId="4" fillId="0" borderId="0" xfId="0" applyNumberFormat="1" applyFont="1"/>
    <xf numFmtId="167" fontId="4" fillId="0" borderId="0" xfId="0" applyNumberFormat="1" applyFont="1"/>
    <xf numFmtId="1" fontId="3" fillId="0" borderId="0" xfId="0" applyNumberFormat="1" applyFont="1" applyAlignment="1">
      <alignment horizontal="left" indent="1"/>
    </xf>
    <xf numFmtId="14" fontId="5" fillId="0" borderId="0" xfId="0" applyNumberFormat="1" applyFont="1" applyProtection="1">
      <protection locked="0"/>
    </xf>
    <xf numFmtId="2" fontId="5" fillId="0" borderId="0" xfId="0" applyNumberFormat="1" applyFont="1"/>
    <xf numFmtId="164" fontId="10" fillId="0" borderId="0" xfId="0" applyNumberFormat="1" applyFont="1"/>
    <xf numFmtId="1" fontId="2" fillId="0" borderId="1" xfId="0" applyNumberFormat="1" applyFont="1" applyBorder="1"/>
    <xf numFmtId="38" fontId="2" fillId="0" borderId="1" xfId="0" applyNumberFormat="1" applyFont="1" applyBorder="1"/>
    <xf numFmtId="164" fontId="2" fillId="0" borderId="1" xfId="0" applyNumberFormat="1" applyFont="1" applyBorder="1"/>
    <xf numFmtId="1" fontId="5" fillId="2" borderId="0" xfId="0" applyNumberFormat="1" applyFont="1" applyFill="1" applyAlignment="1">
      <alignment vertical="center"/>
    </xf>
    <xf numFmtId="1" fontId="5" fillId="0" borderId="3" xfId="0" applyNumberFormat="1" applyFont="1" applyBorder="1" applyAlignment="1">
      <alignment vertical="center"/>
    </xf>
    <xf numFmtId="1" fontId="5" fillId="0" borderId="4" xfId="0" applyNumberFormat="1" applyFont="1" applyBorder="1" applyAlignment="1">
      <alignment vertical="center"/>
    </xf>
    <xf numFmtId="1" fontId="5" fillId="2" borderId="3" xfId="0" applyNumberFormat="1" applyFont="1" applyFill="1" applyBorder="1" applyAlignment="1">
      <alignment vertical="center"/>
    </xf>
    <xf numFmtId="1" fontId="5" fillId="2" borderId="4" xfId="0" applyNumberFormat="1" applyFont="1" applyFill="1" applyBorder="1" applyAlignment="1">
      <alignment vertical="center"/>
    </xf>
    <xf numFmtId="43" fontId="2" fillId="0" borderId="0" xfId="1" applyFont="1" applyAlignment="1"/>
    <xf numFmtId="0" fontId="2" fillId="0" borderId="0" xfId="0" applyFont="1" applyAlignment="1">
      <alignment horizontal="left" indent="2"/>
    </xf>
    <xf numFmtId="1" fontId="13" fillId="0" borderId="0" xfId="0" quotePrefix="1" applyNumberFormat="1" applyFont="1"/>
    <xf numFmtId="3" fontId="13" fillId="0" borderId="0" xfId="0" applyNumberFormat="1" applyFont="1"/>
    <xf numFmtId="166" fontId="13" fillId="0" borderId="0" xfId="0" applyNumberFormat="1" applyFont="1"/>
    <xf numFmtId="1" fontId="13" fillId="0" borderId="0" xfId="0" applyNumberFormat="1" applyFont="1"/>
    <xf numFmtId="3" fontId="14" fillId="0" borderId="0" xfId="0" applyNumberFormat="1" applyFont="1"/>
    <xf numFmtId="166" fontId="14" fillId="0" borderId="0" xfId="0" applyNumberFormat="1" applyFont="1"/>
    <xf numFmtId="1" fontId="14" fillId="0" borderId="0" xfId="0" applyNumberFormat="1" applyFont="1"/>
    <xf numFmtId="14" fontId="13" fillId="0" borderId="0" xfId="0" applyNumberFormat="1" applyFont="1" applyProtection="1">
      <protection locked="0"/>
    </xf>
    <xf numFmtId="2" fontId="13" fillId="0" borderId="0" xfId="0" applyNumberFormat="1" applyFont="1"/>
    <xf numFmtId="2" fontId="14" fillId="0" borderId="0" xfId="0" applyNumberFormat="1" applyFont="1"/>
    <xf numFmtId="164" fontId="13" fillId="0" borderId="0" xfId="0" applyNumberFormat="1" applyFont="1" applyAlignment="1">
      <alignment horizontal="center"/>
    </xf>
    <xf numFmtId="166" fontId="13" fillId="0" borderId="0" xfId="0" applyNumberFormat="1" applyFont="1" applyAlignment="1">
      <alignment horizontal="center"/>
    </xf>
    <xf numFmtId="3" fontId="13" fillId="0" borderId="0" xfId="0" applyNumberFormat="1" applyFont="1" applyAlignment="1">
      <alignment horizontal="fill"/>
    </xf>
    <xf numFmtId="164" fontId="13" fillId="0" borderId="0" xfId="0" applyNumberFormat="1" applyFont="1" applyAlignment="1">
      <alignment horizontal="fill"/>
    </xf>
    <xf numFmtId="38" fontId="13" fillId="0" borderId="0" xfId="0" applyNumberFormat="1" applyFont="1" applyAlignment="1">
      <alignment horizontal="fill"/>
    </xf>
    <xf numFmtId="166" fontId="13" fillId="0" borderId="0" xfId="0" applyNumberFormat="1" applyFont="1" applyAlignment="1">
      <alignment horizontal="fill"/>
    </xf>
    <xf numFmtId="1" fontId="15" fillId="2" borderId="6" xfId="0" applyNumberFormat="1" applyFont="1" applyFill="1" applyBorder="1" applyAlignment="1">
      <alignment vertical="center"/>
    </xf>
    <xf numFmtId="38" fontId="13" fillId="0" borderId="0" xfId="1" applyNumberFormat="1" applyFont="1" applyAlignment="1"/>
    <xf numFmtId="164" fontId="13" fillId="0" borderId="0" xfId="0" applyNumberFormat="1" applyFont="1"/>
    <xf numFmtId="38" fontId="13" fillId="0" borderId="0" xfId="0" applyNumberFormat="1" applyFont="1"/>
    <xf numFmtId="1" fontId="15" fillId="2" borderId="7" xfId="0" applyNumberFormat="1" applyFont="1" applyFill="1" applyBorder="1" applyAlignment="1">
      <alignment vertical="center"/>
    </xf>
    <xf numFmtId="165" fontId="13" fillId="0" borderId="0" xfId="0" applyNumberFormat="1" applyFont="1"/>
    <xf numFmtId="0" fontId="16" fillId="0" borderId="0" xfId="0" applyFont="1" applyAlignment="1">
      <alignment horizontal="left" indent="1"/>
    </xf>
    <xf numFmtId="0" fontId="14" fillId="0" borderId="0" xfId="0" applyFont="1" applyAlignment="1">
      <alignment horizontal="left" indent="2"/>
    </xf>
    <xf numFmtId="38" fontId="14" fillId="0" borderId="0" xfId="0" applyNumberFormat="1" applyFont="1"/>
    <xf numFmtId="38" fontId="14" fillId="0" borderId="0" xfId="1" applyNumberFormat="1" applyFont="1"/>
    <xf numFmtId="164" fontId="14" fillId="0" borderId="0" xfId="0" applyNumberFormat="1" applyFont="1"/>
    <xf numFmtId="38" fontId="17" fillId="0" borderId="0" xfId="1" applyNumberFormat="1" applyFont="1"/>
    <xf numFmtId="38" fontId="14" fillId="0" borderId="0" xfId="1" applyNumberFormat="1" applyFont="1" applyBorder="1"/>
    <xf numFmtId="38" fontId="14" fillId="0" borderId="1" xfId="1" applyNumberFormat="1" applyFont="1" applyBorder="1"/>
    <xf numFmtId="164" fontId="14" fillId="0" borderId="1" xfId="0" applyNumberFormat="1" applyFont="1" applyBorder="1"/>
    <xf numFmtId="38" fontId="13" fillId="0" borderId="1" xfId="0" applyNumberFormat="1" applyFont="1" applyBorder="1"/>
    <xf numFmtId="1" fontId="13" fillId="0" borderId="0" xfId="0" applyNumberFormat="1" applyFont="1" applyAlignment="1">
      <alignment vertical="center"/>
    </xf>
    <xf numFmtId="167" fontId="14" fillId="0" borderId="0" xfId="0" applyNumberFormat="1" applyFont="1"/>
    <xf numFmtId="171" fontId="13" fillId="0" borderId="0" xfId="2" applyNumberFormat="1" applyFont="1" applyBorder="1" applyAlignment="1"/>
    <xf numFmtId="171" fontId="14" fillId="0" borderId="0" xfId="2" applyNumberFormat="1" applyFont="1" applyBorder="1"/>
    <xf numFmtId="165" fontId="14" fillId="0" borderId="0" xfId="0" applyNumberFormat="1" applyFont="1"/>
    <xf numFmtId="1" fontId="15" fillId="2" borderId="5" xfId="0" applyNumberFormat="1" applyFont="1" applyFill="1" applyBorder="1" applyAlignment="1">
      <alignment vertical="center"/>
    </xf>
    <xf numFmtId="171" fontId="14" fillId="0" borderId="0" xfId="2" applyNumberFormat="1" applyFont="1" applyAlignment="1"/>
    <xf numFmtId="1" fontId="13" fillId="0" borderId="0" xfId="0" applyNumberFormat="1" applyFont="1" applyAlignment="1">
      <alignment vertical="center" wrapText="1"/>
    </xf>
    <xf numFmtId="172" fontId="14" fillId="0" borderId="0" xfId="0" applyNumberFormat="1" applyFont="1"/>
    <xf numFmtId="172" fontId="13" fillId="0" borderId="0" xfId="0" applyNumberFormat="1" applyFont="1" applyAlignment="1">
      <alignment horizontal="center"/>
    </xf>
    <xf numFmtId="172" fontId="13" fillId="0" borderId="0" xfId="0" applyNumberFormat="1" applyFont="1" applyAlignment="1">
      <alignment horizontal="fill"/>
    </xf>
    <xf numFmtId="1" fontId="15" fillId="2" borderId="3" xfId="0" applyNumberFormat="1" applyFont="1" applyFill="1" applyBorder="1" applyAlignment="1">
      <alignment vertical="center"/>
    </xf>
    <xf numFmtId="1" fontId="15" fillId="2" borderId="4" xfId="0" applyNumberFormat="1" applyFont="1" applyFill="1" applyBorder="1" applyAlignment="1">
      <alignment vertical="center"/>
    </xf>
    <xf numFmtId="1" fontId="15" fillId="0" borderId="0" xfId="0" applyNumberFormat="1" applyFont="1" applyAlignment="1">
      <alignment vertical="center"/>
    </xf>
    <xf numFmtId="170" fontId="14" fillId="0" borderId="0" xfId="1" applyNumberFormat="1" applyFont="1"/>
    <xf numFmtId="1" fontId="18" fillId="0" borderId="0" xfId="0" applyNumberFormat="1" applyFont="1"/>
    <xf numFmtId="1" fontId="15" fillId="2" borderId="4" xfId="0" applyNumberFormat="1" applyFont="1" applyFill="1" applyBorder="1" applyAlignment="1">
      <alignment vertical="center" wrapText="1"/>
    </xf>
    <xf numFmtId="1" fontId="13" fillId="0" borderId="0" xfId="0" applyNumberFormat="1" applyFont="1" applyAlignment="1">
      <alignment horizontal="left" wrapText="1"/>
    </xf>
    <xf numFmtId="1" fontId="15" fillId="0" borderId="0" xfId="0" applyNumberFormat="1" applyFont="1" applyAlignment="1">
      <alignment horizontal="left" wrapText="1"/>
    </xf>
    <xf numFmtId="167" fontId="2" fillId="0" borderId="0" xfId="0" applyNumberFormat="1" applyFont="1"/>
    <xf numFmtId="167" fontId="10" fillId="0" borderId="0" xfId="1" applyNumberFormat="1" applyFont="1"/>
    <xf numFmtId="167" fontId="2" fillId="0" borderId="1" xfId="0" applyNumberFormat="1" applyFont="1" applyBorder="1"/>
    <xf numFmtId="38" fontId="2" fillId="0" borderId="0" xfId="1" applyNumberFormat="1" applyFont="1"/>
    <xf numFmtId="165" fontId="2" fillId="0" borderId="0" xfId="0" applyNumberFormat="1" applyFont="1"/>
    <xf numFmtId="164" fontId="1" fillId="0" borderId="0" xfId="0" applyNumberFormat="1" applyFont="1"/>
    <xf numFmtId="166" fontId="13" fillId="0" borderId="1" xfId="0" applyNumberFormat="1" applyFont="1" applyBorder="1"/>
    <xf numFmtId="38" fontId="2" fillId="0" borderId="1" xfId="1" applyNumberFormat="1" applyFont="1" applyBorder="1"/>
    <xf numFmtId="165" fontId="2" fillId="0" borderId="1" xfId="0" applyNumberFormat="1" applyFont="1" applyBorder="1"/>
    <xf numFmtId="0" fontId="2" fillId="0" borderId="0" xfId="0" applyFont="1"/>
    <xf numFmtId="38" fontId="2" fillId="0" borderId="0" xfId="1" applyNumberFormat="1" applyFont="1" applyBorder="1"/>
    <xf numFmtId="170" fontId="13" fillId="0" borderId="1" xfId="0" applyNumberFormat="1" applyFont="1" applyBorder="1"/>
    <xf numFmtId="170" fontId="13" fillId="0" borderId="0" xfId="0" applyNumberFormat="1" applyFont="1"/>
    <xf numFmtId="0" fontId="19" fillId="0" borderId="0" xfId="0" applyFont="1" applyAlignment="1">
      <alignment vertical="center"/>
    </xf>
    <xf numFmtId="0" fontId="20" fillId="0" borderId="0" xfId="0" applyFont="1" applyAlignment="1">
      <alignment vertical="center"/>
    </xf>
    <xf numFmtId="38" fontId="10" fillId="0" borderId="0" xfId="0" applyNumberFormat="1" applyFont="1"/>
    <xf numFmtId="167" fontId="10" fillId="0" borderId="0" xfId="0" applyNumberFormat="1" applyFont="1"/>
    <xf numFmtId="173" fontId="14" fillId="0" borderId="0" xfId="0" applyNumberFormat="1" applyFont="1"/>
    <xf numFmtId="173" fontId="14" fillId="0" borderId="0" xfId="2" applyNumberFormat="1" applyFont="1" applyFill="1" applyAlignment="1"/>
    <xf numFmtId="173" fontId="14" fillId="0" borderId="0" xfId="2" applyNumberFormat="1" applyFont="1" applyAlignment="1"/>
    <xf numFmtId="173" fontId="14" fillId="0" borderId="0" xfId="2" applyNumberFormat="1" applyFont="1" applyBorder="1"/>
    <xf numFmtId="42" fontId="13" fillId="0" borderId="0" xfId="2" applyNumberFormat="1" applyFont="1" applyFill="1" applyBorder="1" applyAlignment="1"/>
    <xf numFmtId="42" fontId="14" fillId="0" borderId="0" xfId="2" applyNumberFormat="1" applyFont="1" applyFill="1" applyAlignment="1"/>
    <xf numFmtId="169" fontId="14" fillId="0" borderId="0" xfId="0" applyNumberFormat="1" applyFont="1"/>
    <xf numFmtId="169" fontId="14" fillId="0" borderId="0" xfId="2" applyNumberFormat="1" applyFont="1" applyFill="1" applyAlignment="1"/>
    <xf numFmtId="10" fontId="2" fillId="0" borderId="0" xfId="3" applyNumberFormat="1" applyFont="1"/>
    <xf numFmtId="175" fontId="2" fillId="0" borderId="0" xfId="3" applyNumberFormat="1" applyFont="1" applyFill="1"/>
    <xf numFmtId="38" fontId="1" fillId="0" borderId="0" xfId="0" applyNumberFormat="1" applyFont="1"/>
    <xf numFmtId="167" fontId="1" fillId="0" borderId="0" xfId="0" applyNumberFormat="1" applyFont="1"/>
    <xf numFmtId="38" fontId="1" fillId="0" borderId="0" xfId="0" applyNumberFormat="1" applyFont="1" applyAlignment="1">
      <alignment horizontal="center"/>
    </xf>
    <xf numFmtId="167" fontId="1" fillId="0" borderId="0" xfId="0" applyNumberFormat="1" applyFont="1" applyAlignment="1">
      <alignment horizontal="center"/>
    </xf>
    <xf numFmtId="165" fontId="1" fillId="0" borderId="0" xfId="0" applyNumberFormat="1" applyFont="1" applyAlignment="1">
      <alignment horizontal="center"/>
    </xf>
    <xf numFmtId="37" fontId="1" fillId="0" borderId="0" xfId="0" applyNumberFormat="1" applyFont="1" applyAlignment="1">
      <alignment horizontal="center"/>
    </xf>
    <xf numFmtId="167" fontId="1" fillId="0" borderId="0" xfId="0" applyNumberFormat="1" applyFont="1" applyAlignment="1">
      <alignment horizontal="fill"/>
    </xf>
    <xf numFmtId="165" fontId="1" fillId="0" borderId="0" xfId="0" applyNumberFormat="1" applyFont="1" applyAlignment="1">
      <alignment horizontal="fill"/>
    </xf>
    <xf numFmtId="38" fontId="1" fillId="0" borderId="0" xfId="1" applyNumberFormat="1" applyFont="1" applyAlignment="1"/>
    <xf numFmtId="165" fontId="1" fillId="0" borderId="0" xfId="0" applyNumberFormat="1" applyFont="1"/>
    <xf numFmtId="38" fontId="8" fillId="0" borderId="0" xfId="1" applyNumberFormat="1" applyFont="1"/>
    <xf numFmtId="38" fontId="1" fillId="0" borderId="1" xfId="0" applyNumberFormat="1" applyFont="1" applyBorder="1"/>
    <xf numFmtId="166" fontId="1" fillId="0" borderId="1" xfId="0" applyNumberFormat="1" applyFont="1" applyBorder="1"/>
    <xf numFmtId="1" fontId="1" fillId="0" borderId="0" xfId="0" applyNumberFormat="1" applyFont="1" applyAlignment="1">
      <alignment horizontal="left"/>
    </xf>
    <xf numFmtId="170" fontId="1" fillId="0" borderId="0" xfId="0" applyNumberFormat="1" applyFont="1"/>
    <xf numFmtId="1" fontId="1" fillId="0" borderId="0" xfId="0" applyNumberFormat="1" applyFont="1" applyAlignment="1">
      <alignment vertical="center"/>
    </xf>
    <xf numFmtId="170" fontId="2" fillId="0" borderId="0" xfId="1" applyNumberFormat="1" applyFont="1"/>
    <xf numFmtId="166" fontId="2" fillId="0" borderId="1" xfId="0" applyNumberFormat="1" applyFont="1" applyBorder="1"/>
    <xf numFmtId="170" fontId="2" fillId="0" borderId="0" xfId="0" applyNumberFormat="1" applyFont="1"/>
    <xf numFmtId="38" fontId="2" fillId="0" borderId="2" xfId="0" applyNumberFormat="1" applyFont="1" applyBorder="1"/>
    <xf numFmtId="170" fontId="2" fillId="0" borderId="2" xfId="0" applyNumberFormat="1" applyFont="1" applyBorder="1"/>
    <xf numFmtId="165" fontId="2" fillId="0" borderId="2" xfId="0" applyNumberFormat="1" applyFont="1" applyBorder="1"/>
    <xf numFmtId="38" fontId="1" fillId="0" borderId="2" xfId="0" applyNumberFormat="1" applyFont="1" applyBorder="1"/>
    <xf numFmtId="166" fontId="2" fillId="0" borderId="2" xfId="0" applyNumberFormat="1" applyFont="1" applyBorder="1"/>
    <xf numFmtId="44" fontId="2" fillId="0" borderId="0" xfId="2" applyFont="1"/>
    <xf numFmtId="170" fontId="2" fillId="0" borderId="1" xfId="0" applyNumberFormat="1" applyFont="1" applyBorder="1"/>
    <xf numFmtId="38" fontId="8" fillId="0" borderId="0" xfId="0" applyNumberFormat="1" applyFont="1"/>
    <xf numFmtId="167" fontId="8" fillId="0" borderId="0" xfId="0" applyNumberFormat="1" applyFont="1"/>
    <xf numFmtId="38" fontId="2" fillId="0" borderId="0" xfId="2" applyNumberFormat="1" applyFont="1" applyAlignment="1"/>
    <xf numFmtId="6" fontId="2" fillId="0" borderId="0" xfId="0" applyNumberFormat="1" applyFont="1"/>
    <xf numFmtId="6" fontId="2" fillId="0" borderId="0" xfId="2" applyNumberFormat="1" applyFont="1" applyAlignment="1"/>
    <xf numFmtId="37" fontId="1" fillId="0" borderId="0" xfId="0" applyNumberFormat="1" applyFont="1"/>
    <xf numFmtId="37" fontId="1" fillId="0" borderId="0" xfId="0" applyNumberFormat="1" applyFont="1" applyAlignment="1">
      <alignment horizontal="fill"/>
    </xf>
    <xf numFmtId="38" fontId="1" fillId="0" borderId="0" xfId="1" applyNumberFormat="1" applyFont="1" applyBorder="1" applyAlignment="1"/>
    <xf numFmtId="38" fontId="8" fillId="0" borderId="0" xfId="1" applyNumberFormat="1" applyFont="1" applyBorder="1"/>
    <xf numFmtId="168" fontId="2" fillId="0" borderId="0" xfId="1" applyNumberFormat="1" applyFont="1" applyBorder="1" applyAlignment="1"/>
    <xf numFmtId="164" fontId="2" fillId="0" borderId="2" xfId="0" applyNumberFormat="1" applyFont="1" applyBorder="1"/>
    <xf numFmtId="167" fontId="1" fillId="0" borderId="0" xfId="1" applyNumberFormat="1" applyFont="1" applyAlignment="1"/>
    <xf numFmtId="167" fontId="1" fillId="0" borderId="0" xfId="1" applyNumberFormat="1" applyFont="1" applyBorder="1" applyAlignment="1"/>
    <xf numFmtId="167" fontId="2" fillId="0" borderId="0" xfId="1" applyNumberFormat="1" applyFont="1" applyBorder="1"/>
    <xf numFmtId="167" fontId="2" fillId="0" borderId="0" xfId="1" applyNumberFormat="1" applyFont="1"/>
    <xf numFmtId="167" fontId="8" fillId="0" borderId="0" xfId="1" applyNumberFormat="1" applyFont="1"/>
    <xf numFmtId="167" fontId="2" fillId="0" borderId="1" xfId="1" applyNumberFormat="1" applyFont="1" applyBorder="1"/>
    <xf numFmtId="167" fontId="1" fillId="0" borderId="1" xfId="0" applyNumberFormat="1" applyFont="1" applyBorder="1"/>
    <xf numFmtId="167" fontId="2" fillId="0" borderId="2" xfId="0" applyNumberFormat="1" applyFont="1" applyBorder="1"/>
    <xf numFmtId="167" fontId="2" fillId="0" borderId="0" xfId="2" applyNumberFormat="1" applyFont="1" applyAlignment="1"/>
    <xf numFmtId="3" fontId="2" fillId="0" borderId="1" xfId="0" applyNumberFormat="1" applyFont="1" applyBorder="1"/>
    <xf numFmtId="39" fontId="2" fillId="0" borderId="0" xfId="0" applyNumberFormat="1" applyFont="1"/>
    <xf numFmtId="0" fontId="2" fillId="0" borderId="1" xfId="0" applyFont="1" applyBorder="1"/>
    <xf numFmtId="169" fontId="2" fillId="0" borderId="0" xfId="0" applyNumberFormat="1" applyFont="1"/>
    <xf numFmtId="169" fontId="2" fillId="0" borderId="0" xfId="2" applyNumberFormat="1" applyFont="1" applyAlignment="1"/>
    <xf numFmtId="38" fontId="2" fillId="0" borderId="8" xfId="0" applyNumberFormat="1" applyFont="1" applyBorder="1"/>
    <xf numFmtId="170" fontId="2" fillId="0" borderId="8" xfId="0" applyNumberFormat="1" applyFont="1" applyBorder="1"/>
    <xf numFmtId="165" fontId="2" fillId="0" borderId="8" xfId="0" applyNumberFormat="1" applyFont="1" applyBorder="1"/>
    <xf numFmtId="166" fontId="2" fillId="0" borderId="8" xfId="0" applyNumberFormat="1" applyFont="1" applyBorder="1"/>
    <xf numFmtId="38" fontId="2" fillId="0" borderId="1" xfId="0" applyNumberFormat="1" applyFont="1" applyBorder="1" applyAlignment="1">
      <alignment horizontal="right"/>
    </xf>
    <xf numFmtId="38" fontId="2" fillId="0" borderId="0" xfId="0" applyNumberFormat="1" applyFont="1" applyAlignment="1">
      <alignment horizontal="right"/>
    </xf>
    <xf numFmtId="0" fontId="2" fillId="0" borderId="0" xfId="0" applyFont="1" applyAlignment="1">
      <alignment horizontal="right"/>
    </xf>
    <xf numFmtId="0" fontId="2" fillId="0" borderId="1" xfId="0" applyFont="1" applyBorder="1" applyAlignment="1">
      <alignment horizontal="right"/>
    </xf>
    <xf numFmtId="1" fontId="1" fillId="0" borderId="0" xfId="0" quotePrefix="1" applyNumberFormat="1" applyFont="1"/>
    <xf numFmtId="14" fontId="1" fillId="0" borderId="0" xfId="0" applyNumberFormat="1" applyFont="1" applyProtection="1">
      <protection locked="0"/>
    </xf>
    <xf numFmtId="167" fontId="13" fillId="0" borderId="0" xfId="1" applyNumberFormat="1" applyFont="1"/>
    <xf numFmtId="174" fontId="14" fillId="0" borderId="0" xfId="1" applyNumberFormat="1" applyFont="1"/>
    <xf numFmtId="167" fontId="2" fillId="0" borderId="9" xfId="0" applyNumberFormat="1" applyFont="1" applyBorder="1"/>
    <xf numFmtId="164" fontId="2" fillId="0" borderId="9" xfId="0" applyNumberFormat="1" applyFont="1" applyBorder="1"/>
    <xf numFmtId="165" fontId="2" fillId="0" borderId="9" xfId="0" applyNumberFormat="1" applyFont="1" applyBorder="1"/>
    <xf numFmtId="167" fontId="1" fillId="0" borderId="9" xfId="0" applyNumberFormat="1" applyFont="1" applyBorder="1"/>
    <xf numFmtId="166" fontId="1" fillId="0" borderId="9" xfId="0" applyNumberFormat="1" applyFont="1" applyBorder="1"/>
    <xf numFmtId="38" fontId="2" fillId="0" borderId="9" xfId="0" applyNumberFormat="1" applyFont="1" applyBorder="1"/>
    <xf numFmtId="166" fontId="2" fillId="0" borderId="9" xfId="0" applyNumberFormat="1" applyFont="1" applyBorder="1"/>
    <xf numFmtId="173" fontId="14" fillId="0" borderId="0" xfId="2" applyNumberFormat="1" applyFont="1" applyFill="1" applyBorder="1"/>
    <xf numFmtId="1" fontId="15" fillId="0" borderId="0" xfId="0" applyNumberFormat="1" applyFont="1" applyAlignment="1">
      <alignment vertical="center" wrapText="1"/>
    </xf>
    <xf numFmtId="1" fontId="14" fillId="0" borderId="0" xfId="0" applyNumberFormat="1" applyFont="1" applyAlignment="1">
      <alignment horizontal="center"/>
    </xf>
    <xf numFmtId="0" fontId="22" fillId="0" borderId="0" xfId="0" applyFont="1" applyAlignment="1">
      <alignment wrapText="1"/>
    </xf>
    <xf numFmtId="176" fontId="14" fillId="0" borderId="0" xfId="0" applyNumberFormat="1" applyFont="1"/>
    <xf numFmtId="177" fontId="14" fillId="0" borderId="0" xfId="0" applyNumberFormat="1" applyFont="1"/>
    <xf numFmtId="173" fontId="23" fillId="0" borderId="0" xfId="2" applyNumberFormat="1" applyFont="1"/>
    <xf numFmtId="3" fontId="1" fillId="0" borderId="0" xfId="0" applyNumberFormat="1" applyFont="1" applyAlignment="1">
      <alignment horizontal="center"/>
    </xf>
    <xf numFmtId="3" fontId="13" fillId="0" borderId="0" xfId="0" applyNumberFormat="1" applyFont="1" applyAlignment="1">
      <alignment horizontal="center"/>
    </xf>
    <xf numFmtId="3" fontId="14" fillId="0" borderId="0" xfId="0" applyNumberFormat="1" applyFont="1" applyAlignment="1">
      <alignment horizontal="center"/>
    </xf>
    <xf numFmtId="166" fontId="14" fillId="0" borderId="0" xfId="0" applyNumberFormat="1" applyFont="1" applyAlignment="1">
      <alignment horizontal="center"/>
    </xf>
    <xf numFmtId="1" fontId="2" fillId="0" borderId="0" xfId="0" applyNumberFormat="1" applyFont="1" applyAlignment="1">
      <alignment vertical="top" wrapText="1"/>
    </xf>
    <xf numFmtId="0" fontId="0" fillId="0" borderId="0" xfId="0" applyAlignment="1">
      <alignment vertical="top" wrapText="1"/>
    </xf>
    <xf numFmtId="3" fontId="1" fillId="0" borderId="0" xfId="0" applyNumberFormat="1" applyFont="1" applyAlignment="1">
      <alignment horizontal="center"/>
    </xf>
    <xf numFmtId="3" fontId="2" fillId="0" borderId="0" xfId="0" applyNumberFormat="1" applyFont="1" applyAlignment="1">
      <alignment horizontal="center"/>
    </xf>
    <xf numFmtId="166" fontId="2" fillId="0" borderId="0" xfId="0" applyNumberFormat="1" applyFont="1" applyAlignment="1">
      <alignment horizontal="center"/>
    </xf>
    <xf numFmtId="1" fontId="2" fillId="0" borderId="0" xfId="0" applyNumberFormat="1" applyFont="1" applyAlignment="1">
      <alignment wrapText="1"/>
    </xf>
    <xf numFmtId="0" fontId="7" fillId="0" borderId="0" xfId="0" applyFont="1" applyAlignment="1">
      <alignment vertical="top" wrapText="1"/>
    </xf>
    <xf numFmtId="3" fontId="13" fillId="0" borderId="0" xfId="0" applyNumberFormat="1" applyFont="1" applyAlignment="1">
      <alignment horizontal="center"/>
    </xf>
    <xf numFmtId="3" fontId="14" fillId="0" borderId="0" xfId="0" applyNumberFormat="1" applyFont="1" applyAlignment="1">
      <alignment horizontal="center"/>
    </xf>
    <xf numFmtId="166" fontId="14" fillId="0" borderId="0" xfId="0" applyNumberFormat="1"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87"/>
  <sheetViews>
    <sheetView tabSelected="1" view="pageBreakPreview" zoomScale="80" zoomScaleNormal="100" zoomScaleSheetLayoutView="80" workbookViewId="0">
      <pane xSplit="1" ySplit="4" topLeftCell="B5" activePane="bottomRight" state="frozen"/>
      <selection activeCell="L17" sqref="L17"/>
      <selection pane="topRight" activeCell="L17" sqref="L17"/>
      <selection pane="bottomLeft" activeCell="L17" sqref="L17"/>
      <selection pane="bottomRight" activeCell="B181" sqref="B181"/>
    </sheetView>
  </sheetViews>
  <sheetFormatPr defaultColWidth="8.69140625" defaultRowHeight="12.5" x14ac:dyDescent="0.25"/>
  <cols>
    <col min="1" max="1" width="57.69140625" style="6" customWidth="1"/>
    <col min="2" max="2" width="12.3046875" style="26" customWidth="1"/>
    <col min="3" max="3" width="8.07421875" style="28" bestFit="1" customWidth="1"/>
    <col min="4" max="4" width="2.07421875" style="6" customWidth="1"/>
    <col min="5" max="5" width="12" style="26" customWidth="1"/>
    <col min="6" max="6" width="7.53515625" style="25" bestFit="1" customWidth="1"/>
    <col min="7" max="7" width="2.07421875" style="6" customWidth="1"/>
    <col min="8" max="8" width="11.3046875" style="26" customWidth="1"/>
    <col min="9" max="9" width="8.07421875" style="27" customWidth="1"/>
    <col min="10" max="10" width="8.69140625" style="6"/>
    <col min="11" max="11" width="8.69140625" style="1"/>
    <col min="12" max="12" width="11" style="1" bestFit="1" customWidth="1"/>
    <col min="13" max="16384" width="8.69140625" style="1"/>
  </cols>
  <sheetData>
    <row r="1" spans="1:14" ht="24" customHeight="1" x14ac:dyDescent="0.25">
      <c r="A1" s="2"/>
      <c r="B1" s="121"/>
      <c r="C1" s="122"/>
      <c r="D1" s="2"/>
      <c r="E1" s="15"/>
      <c r="F1" s="98"/>
      <c r="G1" s="1"/>
      <c r="H1" s="15"/>
      <c r="I1" s="7"/>
      <c r="J1" s="1"/>
    </row>
    <row r="2" spans="1:14" ht="13" x14ac:dyDescent="0.3">
      <c r="A2" s="30"/>
      <c r="B2" s="204" t="s">
        <v>0</v>
      </c>
      <c r="C2" s="204"/>
      <c r="D2" s="3"/>
      <c r="E2" s="204" t="s">
        <v>1</v>
      </c>
      <c r="F2" s="204"/>
      <c r="G2" s="4"/>
      <c r="H2" s="205" t="s">
        <v>2</v>
      </c>
      <c r="I2" s="206"/>
      <c r="J2" s="1"/>
    </row>
    <row r="3" spans="1:14" ht="13" x14ac:dyDescent="0.3">
      <c r="A3" s="31"/>
      <c r="B3" s="123" t="s">
        <v>3</v>
      </c>
      <c r="C3" s="124" t="s">
        <v>4</v>
      </c>
      <c r="D3" s="3"/>
      <c r="E3" s="123" t="s">
        <v>3</v>
      </c>
      <c r="F3" s="125" t="s">
        <v>4</v>
      </c>
      <c r="G3" s="4"/>
      <c r="H3" s="126" t="s">
        <v>3</v>
      </c>
      <c r="I3" s="8" t="s">
        <v>4</v>
      </c>
      <c r="J3" s="1"/>
    </row>
    <row r="4" spans="1:14" ht="13" thickBot="1" x14ac:dyDescent="0.3">
      <c r="A4" s="3"/>
      <c r="B4" s="16" t="s">
        <v>5</v>
      </c>
      <c r="C4" s="127" t="s">
        <v>5</v>
      </c>
      <c r="D4" s="3"/>
      <c r="E4" s="16" t="s">
        <v>5</v>
      </c>
      <c r="F4" s="128" t="s">
        <v>5</v>
      </c>
      <c r="G4" s="4"/>
      <c r="H4" s="16" t="s">
        <v>5</v>
      </c>
      <c r="I4" s="9" t="s">
        <v>5</v>
      </c>
      <c r="J4" s="1"/>
    </row>
    <row r="5" spans="1:14" ht="12.75" customHeight="1" x14ac:dyDescent="0.25">
      <c r="A5" s="39" t="s">
        <v>6</v>
      </c>
      <c r="B5" s="129"/>
      <c r="C5" s="99"/>
      <c r="D5" s="2"/>
      <c r="E5" s="121"/>
      <c r="F5" s="130"/>
      <c r="G5" s="2"/>
      <c r="H5" s="121"/>
      <c r="I5" s="14"/>
      <c r="J5" s="1"/>
    </row>
    <row r="6" spans="1:14" ht="15" customHeight="1" thickBot="1" x14ac:dyDescent="0.3">
      <c r="A6" s="40" t="s">
        <v>7</v>
      </c>
      <c r="B6" s="129"/>
      <c r="C6" s="99"/>
      <c r="D6" s="2"/>
      <c r="E6" s="121"/>
      <c r="F6" s="130"/>
      <c r="G6" s="2"/>
      <c r="H6" s="121"/>
      <c r="I6" s="14"/>
      <c r="J6" s="1"/>
    </row>
    <row r="7" spans="1:14" ht="15" customHeight="1" x14ac:dyDescent="0.3">
      <c r="A7" s="29" t="s">
        <v>8</v>
      </c>
      <c r="B7" s="129"/>
      <c r="C7" s="99"/>
      <c r="D7" s="2"/>
      <c r="E7" s="121"/>
      <c r="F7" s="130"/>
      <c r="G7" s="2"/>
      <c r="H7" s="121"/>
      <c r="I7" s="14"/>
      <c r="J7" s="1"/>
      <c r="L7" s="20"/>
      <c r="M7" s="21"/>
      <c r="N7" s="22"/>
    </row>
    <row r="8" spans="1:14" ht="15" hidden="1" customHeight="1" x14ac:dyDescent="0.3">
      <c r="A8" s="20" t="s">
        <v>9</v>
      </c>
      <c r="B8" s="97"/>
      <c r="C8" s="5"/>
      <c r="D8" s="2"/>
      <c r="E8" s="121"/>
      <c r="F8" s="130"/>
      <c r="G8" s="2"/>
      <c r="H8" s="121"/>
      <c r="I8" s="14"/>
      <c r="J8" s="1"/>
      <c r="L8" s="20"/>
      <c r="M8" s="21"/>
      <c r="N8" s="22"/>
    </row>
    <row r="9" spans="1:14" ht="15" hidden="1" customHeight="1" x14ac:dyDescent="0.3">
      <c r="A9" s="42" t="s">
        <v>10</v>
      </c>
      <c r="B9" s="97">
        <v>0</v>
      </c>
      <c r="C9" s="5">
        <v>0</v>
      </c>
      <c r="D9" s="2"/>
      <c r="E9" s="97">
        <v>0</v>
      </c>
      <c r="F9" s="5">
        <v>0</v>
      </c>
      <c r="G9" s="2"/>
      <c r="H9" s="121">
        <f t="shared" ref="H9:H11" si="0">B9-E9</f>
        <v>0</v>
      </c>
      <c r="I9" s="14">
        <f t="shared" ref="I9:I11" si="1">C9-F9</f>
        <v>0</v>
      </c>
      <c r="J9" s="1"/>
      <c r="L9" s="20"/>
      <c r="M9" s="21"/>
      <c r="N9" s="22"/>
    </row>
    <row r="10" spans="1:14" ht="15" customHeight="1" x14ac:dyDescent="0.3">
      <c r="A10" s="20" t="s">
        <v>11</v>
      </c>
      <c r="B10" s="97"/>
      <c r="C10" s="5"/>
      <c r="D10" s="2"/>
      <c r="E10" s="97"/>
      <c r="F10" s="5"/>
      <c r="G10" s="2"/>
      <c r="H10" s="121"/>
      <c r="I10" s="14"/>
      <c r="J10" s="1"/>
      <c r="L10" s="20"/>
      <c r="M10" s="21"/>
      <c r="N10" s="22"/>
    </row>
    <row r="11" spans="1:14" ht="15" hidden="1" customHeight="1" x14ac:dyDescent="0.3">
      <c r="A11" s="42" t="s">
        <v>12</v>
      </c>
      <c r="B11" s="97">
        <v>0</v>
      </c>
      <c r="C11" s="5">
        <v>0</v>
      </c>
      <c r="D11" s="2"/>
      <c r="E11" s="97">
        <v>0</v>
      </c>
      <c r="F11" s="5">
        <v>0</v>
      </c>
      <c r="G11" s="2"/>
      <c r="H11" s="121">
        <f t="shared" si="0"/>
        <v>0</v>
      </c>
      <c r="I11" s="14">
        <f t="shared" si="1"/>
        <v>0</v>
      </c>
      <c r="J11" s="1"/>
      <c r="L11" s="20"/>
      <c r="M11" s="21"/>
      <c r="N11" s="22"/>
    </row>
    <row r="12" spans="1:14" ht="15" customHeight="1" x14ac:dyDescent="0.3">
      <c r="A12" s="42" t="s">
        <v>13</v>
      </c>
      <c r="B12" s="97">
        <v>634</v>
      </c>
      <c r="C12" s="5">
        <v>10.399999999999999</v>
      </c>
      <c r="D12" s="2"/>
      <c r="E12" s="97">
        <v>0</v>
      </c>
      <c r="F12" s="5">
        <v>0.2</v>
      </c>
      <c r="G12" s="2"/>
      <c r="H12" s="121">
        <v>634</v>
      </c>
      <c r="I12" s="14">
        <v>10.199999999999999</v>
      </c>
      <c r="J12" s="1"/>
      <c r="L12" s="20"/>
      <c r="M12" s="21"/>
      <c r="N12" s="22"/>
    </row>
    <row r="13" spans="1:14" ht="15" customHeight="1" x14ac:dyDescent="0.3">
      <c r="A13" s="42" t="s">
        <v>14</v>
      </c>
      <c r="B13" s="97">
        <v>0</v>
      </c>
      <c r="C13" s="5">
        <v>0</v>
      </c>
      <c r="D13" s="2"/>
      <c r="E13" s="97">
        <v>185</v>
      </c>
      <c r="F13" s="5">
        <v>12.6</v>
      </c>
      <c r="G13" s="2"/>
      <c r="H13" s="121">
        <v>-185</v>
      </c>
      <c r="I13" s="14">
        <v>-12.6</v>
      </c>
      <c r="J13" s="1"/>
      <c r="L13" s="20"/>
      <c r="M13" s="21"/>
      <c r="N13" s="22"/>
    </row>
    <row r="14" spans="1:14" ht="15" customHeight="1" x14ac:dyDescent="0.3">
      <c r="A14" s="42" t="s">
        <v>15</v>
      </c>
      <c r="B14" s="97">
        <v>1268</v>
      </c>
      <c r="C14" s="5">
        <v>3</v>
      </c>
      <c r="D14" s="2"/>
      <c r="E14" s="97">
        <v>0</v>
      </c>
      <c r="F14" s="5">
        <v>0</v>
      </c>
      <c r="G14" s="2"/>
      <c r="H14" s="121">
        <v>1268</v>
      </c>
      <c r="I14" s="14">
        <v>3</v>
      </c>
      <c r="J14" s="1"/>
      <c r="L14" s="20"/>
      <c r="M14" s="21"/>
      <c r="N14" s="22"/>
    </row>
    <row r="15" spans="1:14" ht="15" customHeight="1" x14ac:dyDescent="0.3">
      <c r="A15" s="42" t="s">
        <v>16</v>
      </c>
      <c r="B15" s="97">
        <v>0</v>
      </c>
      <c r="C15" s="5">
        <v>1</v>
      </c>
      <c r="D15" s="2"/>
      <c r="E15" s="97">
        <v>0</v>
      </c>
      <c r="F15" s="5">
        <v>1</v>
      </c>
      <c r="G15" s="2"/>
      <c r="H15" s="121">
        <v>0</v>
      </c>
      <c r="I15" s="14">
        <v>0</v>
      </c>
      <c r="J15" s="1"/>
      <c r="L15" s="20"/>
      <c r="M15" s="21"/>
      <c r="N15" s="22"/>
    </row>
    <row r="16" spans="1:14" ht="15" customHeight="1" x14ac:dyDescent="0.3">
      <c r="A16" s="42" t="s">
        <v>17</v>
      </c>
      <c r="B16" s="97">
        <v>409</v>
      </c>
      <c r="C16" s="5">
        <v>0</v>
      </c>
      <c r="D16" s="2"/>
      <c r="E16" s="97">
        <v>0</v>
      </c>
      <c r="F16" s="5">
        <v>0</v>
      </c>
      <c r="G16" s="2"/>
      <c r="H16" s="121">
        <v>409</v>
      </c>
      <c r="I16" s="14">
        <v>0</v>
      </c>
      <c r="J16" s="1"/>
      <c r="L16" s="20"/>
      <c r="M16" s="21"/>
      <c r="N16" s="22"/>
    </row>
    <row r="17" spans="1:14" ht="15" customHeight="1" x14ac:dyDescent="0.3">
      <c r="A17" s="42" t="s">
        <v>18</v>
      </c>
      <c r="B17" s="97">
        <v>50</v>
      </c>
      <c r="C17" s="5">
        <v>9</v>
      </c>
      <c r="D17" s="2"/>
      <c r="E17" s="97">
        <v>50</v>
      </c>
      <c r="F17" s="5">
        <v>8.8000000000000007</v>
      </c>
      <c r="G17" s="2"/>
      <c r="H17" s="121">
        <v>0</v>
      </c>
      <c r="I17" s="14">
        <v>0.19999999999999929</v>
      </c>
      <c r="J17" s="1"/>
      <c r="L17" s="20"/>
      <c r="M17" s="21"/>
      <c r="N17" s="22"/>
    </row>
    <row r="18" spans="1:14" ht="15" customHeight="1" x14ac:dyDescent="0.3">
      <c r="A18" s="42" t="s">
        <v>19</v>
      </c>
      <c r="B18" s="97">
        <v>360</v>
      </c>
      <c r="C18" s="5">
        <v>27.5</v>
      </c>
      <c r="D18" s="2"/>
      <c r="E18" s="97">
        <v>630</v>
      </c>
      <c r="F18" s="5">
        <v>32.6</v>
      </c>
      <c r="G18" s="2"/>
      <c r="H18" s="121">
        <v>-270</v>
      </c>
      <c r="I18" s="14">
        <v>-5.1000000000000014</v>
      </c>
      <c r="J18" s="1"/>
      <c r="L18" s="20"/>
      <c r="M18" s="21"/>
      <c r="N18" s="22"/>
    </row>
    <row r="19" spans="1:14" ht="15" customHeight="1" x14ac:dyDescent="0.3">
      <c r="A19" s="42" t="s">
        <v>20</v>
      </c>
      <c r="B19" s="97">
        <v>105</v>
      </c>
      <c r="C19" s="5">
        <v>1</v>
      </c>
      <c r="D19" s="2"/>
      <c r="E19" s="97">
        <v>184</v>
      </c>
      <c r="F19" s="5">
        <v>1.1000000000000001</v>
      </c>
      <c r="G19" s="2"/>
      <c r="H19" s="121">
        <v>-79</v>
      </c>
      <c r="I19" s="14">
        <v>-0.10000000000000009</v>
      </c>
      <c r="J19" s="1"/>
      <c r="L19" s="20"/>
      <c r="M19" s="21"/>
      <c r="N19" s="22"/>
    </row>
    <row r="20" spans="1:14" ht="15" customHeight="1" x14ac:dyDescent="0.3">
      <c r="A20" s="42" t="s">
        <v>21</v>
      </c>
      <c r="B20" s="97">
        <v>0</v>
      </c>
      <c r="C20" s="5">
        <v>6.6</v>
      </c>
      <c r="D20" s="2"/>
      <c r="E20" s="97">
        <v>0</v>
      </c>
      <c r="F20" s="5">
        <v>0</v>
      </c>
      <c r="G20" s="2"/>
      <c r="H20" s="121">
        <v>0</v>
      </c>
      <c r="I20" s="14">
        <v>6.6</v>
      </c>
      <c r="J20" s="1"/>
      <c r="L20" s="20"/>
      <c r="M20" s="21"/>
      <c r="N20" s="22"/>
    </row>
    <row r="21" spans="1:14" ht="15" customHeight="1" x14ac:dyDescent="0.3">
      <c r="A21" s="42" t="s">
        <v>22</v>
      </c>
      <c r="B21" s="97">
        <v>1894</v>
      </c>
      <c r="C21" s="5">
        <v>34.799999999999997</v>
      </c>
      <c r="D21" s="2"/>
      <c r="E21" s="97">
        <v>1448</v>
      </c>
      <c r="F21" s="5">
        <v>25.8</v>
      </c>
      <c r="G21" s="2"/>
      <c r="H21" s="121">
        <v>446</v>
      </c>
      <c r="I21" s="14">
        <v>8.9999999999999964</v>
      </c>
      <c r="J21" s="1"/>
      <c r="L21" s="20"/>
      <c r="M21" s="21"/>
      <c r="N21" s="22"/>
    </row>
    <row r="22" spans="1:14" ht="15" customHeight="1" x14ac:dyDescent="0.3">
      <c r="A22" s="42" t="s">
        <v>23</v>
      </c>
      <c r="B22" s="97">
        <v>0</v>
      </c>
      <c r="C22" s="5">
        <v>0</v>
      </c>
      <c r="D22" s="2"/>
      <c r="E22" s="97">
        <v>0</v>
      </c>
      <c r="F22" s="5">
        <v>0</v>
      </c>
      <c r="G22" s="2"/>
      <c r="H22" s="121">
        <v>0</v>
      </c>
      <c r="I22" s="14">
        <v>0</v>
      </c>
      <c r="J22" s="1"/>
      <c r="L22" s="20"/>
      <c r="M22" s="21"/>
      <c r="N22" s="22"/>
    </row>
    <row r="23" spans="1:14" ht="15" customHeight="1" x14ac:dyDescent="0.3">
      <c r="A23" s="42" t="s">
        <v>24</v>
      </c>
      <c r="B23" s="97">
        <v>0</v>
      </c>
      <c r="C23" s="5">
        <v>0</v>
      </c>
      <c r="D23" s="2"/>
      <c r="E23" s="97">
        <v>0</v>
      </c>
      <c r="F23" s="98">
        <v>1.5</v>
      </c>
      <c r="G23" s="2"/>
      <c r="H23" s="121">
        <v>0</v>
      </c>
      <c r="I23" s="14">
        <v>-1.5</v>
      </c>
      <c r="J23" s="1"/>
      <c r="L23" s="20"/>
      <c r="M23" s="21"/>
      <c r="N23" s="22"/>
    </row>
    <row r="24" spans="1:14" ht="15" customHeight="1" x14ac:dyDescent="0.3">
      <c r="A24" s="42" t="s">
        <v>25</v>
      </c>
      <c r="B24" s="97">
        <v>905</v>
      </c>
      <c r="C24" s="5">
        <v>54.4</v>
      </c>
      <c r="D24" s="2"/>
      <c r="E24" s="97">
        <v>1805</v>
      </c>
      <c r="F24" s="5">
        <v>43.5</v>
      </c>
      <c r="G24" s="2"/>
      <c r="H24" s="121">
        <v>-900</v>
      </c>
      <c r="I24" s="14">
        <v>10.899999999999999</v>
      </c>
      <c r="J24" s="1"/>
      <c r="L24" s="20"/>
      <c r="M24" s="21"/>
      <c r="N24" s="22"/>
    </row>
    <row r="25" spans="1:14" ht="15" hidden="1" customHeight="1" x14ac:dyDescent="0.3">
      <c r="A25" s="42" t="s">
        <v>26</v>
      </c>
      <c r="B25" s="97">
        <v>0</v>
      </c>
      <c r="C25" s="5">
        <v>0</v>
      </c>
      <c r="D25" s="2"/>
      <c r="E25" s="97">
        <v>0</v>
      </c>
      <c r="F25" s="5">
        <v>0</v>
      </c>
      <c r="G25" s="2"/>
      <c r="H25" s="121">
        <v>0</v>
      </c>
      <c r="I25" s="14">
        <v>0</v>
      </c>
      <c r="J25" s="1"/>
      <c r="L25" s="20"/>
      <c r="M25" s="21"/>
      <c r="N25" s="22"/>
    </row>
    <row r="26" spans="1:14" ht="15" customHeight="1" x14ac:dyDescent="0.3">
      <c r="A26" s="20" t="s">
        <v>27</v>
      </c>
      <c r="B26" s="97"/>
      <c r="C26" s="5"/>
      <c r="D26" s="2"/>
      <c r="E26" s="97"/>
      <c r="F26" s="5"/>
      <c r="G26" s="2"/>
      <c r="H26" s="121"/>
      <c r="I26" s="14"/>
      <c r="J26" s="1"/>
      <c r="L26" s="20"/>
      <c r="M26" s="21"/>
      <c r="N26" s="22"/>
    </row>
    <row r="27" spans="1:14" ht="15" hidden="1" customHeight="1" x14ac:dyDescent="0.3">
      <c r="A27" s="42" t="s">
        <v>28</v>
      </c>
      <c r="B27" s="97">
        <v>0</v>
      </c>
      <c r="C27" s="5">
        <v>0</v>
      </c>
      <c r="D27" s="2"/>
      <c r="E27" s="15">
        <v>0</v>
      </c>
      <c r="F27" s="5">
        <v>0</v>
      </c>
      <c r="G27" s="2"/>
      <c r="H27" s="121">
        <v>0</v>
      </c>
      <c r="I27" s="14">
        <v>0</v>
      </c>
      <c r="J27" s="1"/>
      <c r="L27" s="20"/>
      <c r="M27" s="21"/>
      <c r="N27" s="22"/>
    </row>
    <row r="28" spans="1:14" ht="15" hidden="1" customHeight="1" x14ac:dyDescent="0.3">
      <c r="A28" s="42" t="s">
        <v>29</v>
      </c>
      <c r="B28" s="97">
        <v>0</v>
      </c>
      <c r="C28" s="5">
        <v>0</v>
      </c>
      <c r="D28" s="2"/>
      <c r="E28" s="15">
        <v>0</v>
      </c>
      <c r="F28" s="5">
        <v>0</v>
      </c>
      <c r="G28" s="2"/>
      <c r="H28" s="121">
        <v>0</v>
      </c>
      <c r="I28" s="14">
        <v>0</v>
      </c>
      <c r="J28" s="1"/>
      <c r="L28" s="20"/>
      <c r="M28" s="21"/>
      <c r="N28" s="22"/>
    </row>
    <row r="29" spans="1:14" ht="15" customHeight="1" x14ac:dyDescent="0.3">
      <c r="A29" s="42" t="s">
        <v>30</v>
      </c>
      <c r="B29" s="97">
        <v>0</v>
      </c>
      <c r="C29" s="5">
        <v>0.5</v>
      </c>
      <c r="D29" s="2"/>
      <c r="E29" s="15">
        <v>0</v>
      </c>
      <c r="F29" s="5">
        <v>0.5</v>
      </c>
      <c r="G29" s="2"/>
      <c r="H29" s="121">
        <v>0</v>
      </c>
      <c r="I29" s="14">
        <v>0</v>
      </c>
      <c r="J29" s="1"/>
      <c r="L29" s="20"/>
      <c r="M29" s="21"/>
      <c r="N29" s="22"/>
    </row>
    <row r="30" spans="1:14" ht="15" customHeight="1" x14ac:dyDescent="0.3">
      <c r="A30" s="42" t="s">
        <v>31</v>
      </c>
      <c r="B30" s="97">
        <v>4</v>
      </c>
      <c r="C30" s="5">
        <v>1.3</v>
      </c>
      <c r="D30" s="2"/>
      <c r="E30" s="15">
        <v>4</v>
      </c>
      <c r="F30" s="5">
        <v>2.2999999999999998</v>
      </c>
      <c r="G30" s="2"/>
      <c r="H30" s="121">
        <v>0</v>
      </c>
      <c r="I30" s="14">
        <v>-0.99999999999999978</v>
      </c>
      <c r="J30" s="1"/>
      <c r="L30" s="20"/>
      <c r="M30" s="21"/>
      <c r="N30" s="22"/>
    </row>
    <row r="31" spans="1:14" ht="15" customHeight="1" x14ac:dyDescent="0.3">
      <c r="A31" s="42" t="s">
        <v>32</v>
      </c>
      <c r="B31" s="97">
        <v>0</v>
      </c>
      <c r="C31" s="5">
        <v>2.6</v>
      </c>
      <c r="D31" s="2"/>
      <c r="E31" s="15">
        <v>0</v>
      </c>
      <c r="F31" s="5">
        <v>0</v>
      </c>
      <c r="G31" s="2"/>
      <c r="H31" s="121">
        <v>0</v>
      </c>
      <c r="I31" s="14">
        <v>2.6</v>
      </c>
      <c r="J31" s="1"/>
      <c r="L31" s="20"/>
      <c r="M31" s="21"/>
      <c r="N31" s="22"/>
    </row>
    <row r="32" spans="1:14" ht="15" hidden="1" customHeight="1" x14ac:dyDescent="0.3">
      <c r="A32" s="42" t="s">
        <v>33</v>
      </c>
      <c r="B32" s="97">
        <v>0</v>
      </c>
      <c r="C32" s="5">
        <v>0</v>
      </c>
      <c r="D32" s="2"/>
      <c r="E32" s="15">
        <v>0</v>
      </c>
      <c r="F32" s="5">
        <v>0</v>
      </c>
      <c r="G32" s="2"/>
      <c r="H32" s="121">
        <v>0</v>
      </c>
      <c r="I32" s="14">
        <v>0</v>
      </c>
      <c r="J32" s="1"/>
      <c r="L32" s="20"/>
      <c r="M32" s="21"/>
      <c r="N32" s="22"/>
    </row>
    <row r="33" spans="1:14" ht="15" hidden="1" customHeight="1" x14ac:dyDescent="0.3">
      <c r="A33" s="42" t="s">
        <v>22</v>
      </c>
      <c r="B33" s="97">
        <v>0</v>
      </c>
      <c r="C33" s="5">
        <v>0</v>
      </c>
      <c r="D33" s="2"/>
      <c r="E33" s="15">
        <v>0</v>
      </c>
      <c r="F33" s="5">
        <v>0</v>
      </c>
      <c r="G33" s="2"/>
      <c r="H33" s="121">
        <v>0</v>
      </c>
      <c r="I33" s="14">
        <v>0</v>
      </c>
      <c r="J33" s="1"/>
      <c r="L33" s="20"/>
      <c r="M33" s="21"/>
      <c r="N33" s="22"/>
    </row>
    <row r="34" spans="1:14" ht="15" customHeight="1" x14ac:dyDescent="0.3">
      <c r="A34" s="42" t="s">
        <v>26</v>
      </c>
      <c r="B34" s="97">
        <v>195</v>
      </c>
      <c r="C34" s="5">
        <v>0.5</v>
      </c>
      <c r="D34" s="2"/>
      <c r="E34" s="15">
        <v>203</v>
      </c>
      <c r="F34" s="5">
        <v>1.2</v>
      </c>
      <c r="G34" s="2"/>
      <c r="H34" s="121">
        <v>-8</v>
      </c>
      <c r="I34" s="14">
        <v>-0.7</v>
      </c>
      <c r="J34" s="1"/>
      <c r="L34" s="20"/>
      <c r="M34" s="21"/>
      <c r="N34" s="22"/>
    </row>
    <row r="35" spans="1:14" ht="15" customHeight="1" x14ac:dyDescent="0.3">
      <c r="A35" s="42" t="s">
        <v>34</v>
      </c>
      <c r="B35" s="97">
        <v>0</v>
      </c>
      <c r="C35" s="5">
        <v>2.7</v>
      </c>
      <c r="D35" s="2"/>
      <c r="E35" s="15">
        <v>40</v>
      </c>
      <c r="F35" s="5">
        <v>0.5</v>
      </c>
      <c r="G35" s="2"/>
      <c r="H35" s="121">
        <v>-40</v>
      </c>
      <c r="I35" s="14">
        <v>2.2000000000000002</v>
      </c>
      <c r="J35" s="1"/>
      <c r="L35" s="20"/>
      <c r="M35" s="21"/>
      <c r="N35" s="22"/>
    </row>
    <row r="36" spans="1:14" ht="15.5" x14ac:dyDescent="0.35">
      <c r="A36" s="20" t="s">
        <v>35</v>
      </c>
      <c r="B36" s="97"/>
      <c r="C36" s="5"/>
      <c r="D36" s="99"/>
      <c r="E36" s="97"/>
      <c r="F36" s="5"/>
      <c r="G36" s="1"/>
      <c r="H36" s="121"/>
      <c r="I36" s="14"/>
      <c r="J36" s="1"/>
      <c r="L36" s="23"/>
      <c r="M36" s="24"/>
      <c r="N36"/>
    </row>
    <row r="37" spans="1:14" ht="15.5" x14ac:dyDescent="0.35">
      <c r="A37" s="42" t="s">
        <v>36</v>
      </c>
      <c r="B37" s="97">
        <v>1454</v>
      </c>
      <c r="C37" s="5">
        <v>16</v>
      </c>
      <c r="D37" s="99"/>
      <c r="E37" s="97">
        <v>3570</v>
      </c>
      <c r="F37" s="5">
        <v>12</v>
      </c>
      <c r="G37" s="1"/>
      <c r="H37" s="121">
        <v>-2116</v>
      </c>
      <c r="I37" s="14">
        <v>4</v>
      </c>
      <c r="J37" s="1"/>
      <c r="L37" s="23"/>
      <c r="M37" s="24"/>
      <c r="N37"/>
    </row>
    <row r="38" spans="1:14" ht="13" x14ac:dyDescent="0.3">
      <c r="A38" s="20" t="s">
        <v>37</v>
      </c>
      <c r="B38" s="131"/>
      <c r="C38" s="21"/>
      <c r="D38" s="99"/>
      <c r="E38" s="131"/>
      <c r="F38" s="21"/>
      <c r="G38" s="1"/>
      <c r="H38" s="121"/>
      <c r="I38" s="14"/>
      <c r="J38" s="1"/>
      <c r="L38" s="20"/>
      <c r="M38" s="21"/>
      <c r="N38" s="22"/>
    </row>
    <row r="39" spans="1:14" ht="15.5" x14ac:dyDescent="0.35">
      <c r="A39" s="42" t="s">
        <v>38</v>
      </c>
      <c r="B39" s="97">
        <v>980</v>
      </c>
      <c r="C39" s="5">
        <v>2.8</v>
      </c>
      <c r="D39" s="99"/>
      <c r="E39" s="97">
        <v>370</v>
      </c>
      <c r="F39" s="5">
        <v>4</v>
      </c>
      <c r="G39" s="1"/>
      <c r="H39" s="121">
        <v>610</v>
      </c>
      <c r="I39" s="14">
        <v>-1.2000000000000002</v>
      </c>
      <c r="J39" s="1"/>
      <c r="L39" s="23"/>
      <c r="M39" s="24"/>
      <c r="N39"/>
    </row>
    <row r="40" spans="1:14" ht="15.5" x14ac:dyDescent="0.35">
      <c r="A40" s="42" t="s">
        <v>39</v>
      </c>
      <c r="B40" s="97">
        <v>0</v>
      </c>
      <c r="C40" s="5">
        <v>2.6</v>
      </c>
      <c r="D40" s="99"/>
      <c r="E40" s="97">
        <v>0</v>
      </c>
      <c r="F40" s="5">
        <v>1.3</v>
      </c>
      <c r="G40" s="1"/>
      <c r="H40" s="121">
        <v>0</v>
      </c>
      <c r="I40" s="14">
        <v>1.3</v>
      </c>
      <c r="J40" s="1"/>
      <c r="L40" s="23"/>
      <c r="M40" s="24"/>
      <c r="N40"/>
    </row>
    <row r="41" spans="1:14" ht="15.5" x14ac:dyDescent="0.35">
      <c r="A41" s="42" t="s">
        <v>21</v>
      </c>
      <c r="B41" s="97">
        <v>0</v>
      </c>
      <c r="C41" s="5">
        <v>0.6</v>
      </c>
      <c r="D41" s="99"/>
      <c r="E41" s="97">
        <v>0</v>
      </c>
      <c r="F41" s="5">
        <v>0</v>
      </c>
      <c r="G41" s="1"/>
      <c r="H41" s="121">
        <v>0</v>
      </c>
      <c r="I41" s="14">
        <v>0.6</v>
      </c>
      <c r="J41" s="1"/>
      <c r="L41" s="23"/>
      <c r="M41" s="24"/>
      <c r="N41"/>
    </row>
    <row r="42" spans="1:14" ht="15.5" x14ac:dyDescent="0.35">
      <c r="A42" s="20" t="s">
        <v>40</v>
      </c>
      <c r="B42" s="97"/>
      <c r="C42" s="5"/>
      <c r="D42" s="99"/>
      <c r="E42" s="97"/>
      <c r="F42" s="5"/>
      <c r="G42" s="1"/>
      <c r="H42" s="121"/>
      <c r="I42" s="14"/>
      <c r="J42" s="1"/>
      <c r="L42" s="23"/>
      <c r="M42" s="24"/>
      <c r="N42"/>
    </row>
    <row r="43" spans="1:14" ht="15.5" x14ac:dyDescent="0.35">
      <c r="A43" s="42" t="s">
        <v>41</v>
      </c>
      <c r="B43" s="97">
        <v>0</v>
      </c>
      <c r="C43" s="5">
        <v>1</v>
      </c>
      <c r="D43" s="99"/>
      <c r="E43" s="97">
        <v>0</v>
      </c>
      <c r="F43" s="5">
        <v>0</v>
      </c>
      <c r="G43" s="1"/>
      <c r="H43" s="121">
        <v>0</v>
      </c>
      <c r="I43" s="14">
        <v>1</v>
      </c>
      <c r="J43" s="1"/>
      <c r="L43" s="23"/>
      <c r="M43" s="24"/>
      <c r="N43"/>
    </row>
    <row r="44" spans="1:14" ht="15.5" x14ac:dyDescent="0.35">
      <c r="A44" s="20" t="s">
        <v>42</v>
      </c>
      <c r="B44" s="97"/>
      <c r="C44" s="5"/>
      <c r="D44" s="99"/>
      <c r="E44" s="97"/>
      <c r="F44" s="5"/>
      <c r="G44" s="1"/>
      <c r="H44" s="121"/>
      <c r="I44" s="14"/>
      <c r="J44" s="1"/>
      <c r="L44" s="23"/>
      <c r="M44" s="24"/>
      <c r="N44"/>
    </row>
    <row r="45" spans="1:14" ht="15.5" x14ac:dyDescent="0.35">
      <c r="A45" s="42" t="s">
        <v>43</v>
      </c>
      <c r="B45" s="97">
        <v>706</v>
      </c>
      <c r="C45" s="5">
        <v>8</v>
      </c>
      <c r="D45" s="99"/>
      <c r="E45" s="97">
        <v>676</v>
      </c>
      <c r="F45" s="5">
        <v>8</v>
      </c>
      <c r="G45" s="1"/>
      <c r="H45" s="121">
        <v>30</v>
      </c>
      <c r="I45" s="14">
        <v>0</v>
      </c>
      <c r="J45" s="1"/>
      <c r="L45" s="23"/>
      <c r="M45" s="24"/>
      <c r="N45"/>
    </row>
    <row r="46" spans="1:14" ht="15.5" x14ac:dyDescent="0.35">
      <c r="A46" s="42" t="s">
        <v>20</v>
      </c>
      <c r="B46" s="97">
        <v>185</v>
      </c>
      <c r="C46" s="5">
        <v>0</v>
      </c>
      <c r="D46" s="99"/>
      <c r="E46" s="97">
        <v>211</v>
      </c>
      <c r="F46" s="5">
        <v>0</v>
      </c>
      <c r="G46" s="1"/>
      <c r="H46" s="121">
        <v>-26</v>
      </c>
      <c r="I46" s="14">
        <v>0</v>
      </c>
      <c r="J46" s="1"/>
      <c r="L46" s="23"/>
      <c r="M46" s="24"/>
      <c r="N46"/>
    </row>
    <row r="47" spans="1:14" ht="15.5" x14ac:dyDescent="0.35">
      <c r="A47" s="42" t="s">
        <v>44</v>
      </c>
      <c r="B47" s="97">
        <v>29</v>
      </c>
      <c r="C47" s="5">
        <v>0</v>
      </c>
      <c r="D47" s="99"/>
      <c r="E47" s="97">
        <v>21</v>
      </c>
      <c r="F47" s="98">
        <v>0</v>
      </c>
      <c r="G47" s="1"/>
      <c r="H47" s="121">
        <v>8</v>
      </c>
      <c r="I47" s="14">
        <v>0</v>
      </c>
      <c r="J47" s="1"/>
      <c r="L47" s="23"/>
      <c r="M47" s="24"/>
      <c r="N47"/>
    </row>
    <row r="48" spans="1:14" ht="15.5" x14ac:dyDescent="0.35">
      <c r="A48" s="42" t="s">
        <v>45</v>
      </c>
      <c r="B48" s="101">
        <v>0</v>
      </c>
      <c r="C48" s="35">
        <v>5</v>
      </c>
      <c r="D48" s="99"/>
      <c r="E48" s="101">
        <v>0</v>
      </c>
      <c r="F48" s="102">
        <v>5</v>
      </c>
      <c r="G48" s="1"/>
      <c r="H48" s="132">
        <v>0</v>
      </c>
      <c r="I48" s="133">
        <v>0</v>
      </c>
      <c r="J48" s="1"/>
      <c r="L48" s="23"/>
      <c r="M48" s="24"/>
      <c r="N48"/>
    </row>
    <row r="49" spans="1:14" ht="15.5" hidden="1" x14ac:dyDescent="0.35">
      <c r="A49" s="42" t="s">
        <v>33</v>
      </c>
      <c r="B49" s="101">
        <v>0</v>
      </c>
      <c r="C49" s="35">
        <v>0</v>
      </c>
      <c r="D49" s="99"/>
      <c r="E49" s="101">
        <v>0</v>
      </c>
      <c r="F49" s="35">
        <v>0</v>
      </c>
      <c r="G49" s="1"/>
      <c r="H49" s="121">
        <v>0</v>
      </c>
      <c r="I49" s="14">
        <v>0</v>
      </c>
      <c r="J49" s="1"/>
      <c r="L49" s="23"/>
      <c r="M49" s="24"/>
      <c r="N49"/>
    </row>
    <row r="50" spans="1:14" x14ac:dyDescent="0.25">
      <c r="A50" s="134" t="s">
        <v>46</v>
      </c>
      <c r="B50" s="121">
        <v>9178</v>
      </c>
      <c r="C50" s="135">
        <v>191.29999999999998</v>
      </c>
      <c r="D50" s="1"/>
      <c r="E50" s="121">
        <v>9397</v>
      </c>
      <c r="F50" s="122">
        <v>161.9</v>
      </c>
      <c r="G50" s="1"/>
      <c r="H50" s="121">
        <v>-219</v>
      </c>
      <c r="I50" s="14">
        <v>29.399999999999977</v>
      </c>
      <c r="J50" s="1"/>
    </row>
    <row r="51" spans="1:14" ht="13" thickBot="1" x14ac:dyDescent="0.3">
      <c r="A51" s="136"/>
      <c r="B51" s="121"/>
      <c r="C51" s="94"/>
      <c r="D51" s="1"/>
      <c r="E51" s="15"/>
      <c r="F51" s="98"/>
      <c r="G51" s="1"/>
      <c r="H51" s="15"/>
      <c r="I51" s="7"/>
      <c r="J51" s="1"/>
    </row>
    <row r="52" spans="1:14" ht="13" x14ac:dyDescent="0.25">
      <c r="A52" s="39" t="s">
        <v>6</v>
      </c>
      <c r="B52" s="121"/>
      <c r="C52" s="94"/>
      <c r="D52" s="1"/>
      <c r="E52" s="15"/>
      <c r="F52" s="98"/>
      <c r="G52" s="1"/>
      <c r="H52" s="15"/>
      <c r="I52" s="7"/>
      <c r="J52" s="1"/>
    </row>
    <row r="53" spans="1:14" ht="13.5" thickBot="1" x14ac:dyDescent="0.3">
      <c r="A53" s="40" t="s">
        <v>47</v>
      </c>
      <c r="B53" s="129"/>
      <c r="C53" s="94"/>
      <c r="D53" s="1"/>
      <c r="E53" s="15"/>
      <c r="F53" s="98"/>
      <c r="G53" s="1"/>
      <c r="H53" s="15"/>
      <c r="I53" s="7"/>
      <c r="J53" s="1"/>
      <c r="K53" s="120"/>
    </row>
    <row r="54" spans="1:14" ht="13" x14ac:dyDescent="0.3">
      <c r="A54" s="29" t="s">
        <v>48</v>
      </c>
      <c r="B54" s="129"/>
      <c r="C54" s="94"/>
      <c r="D54" s="1"/>
      <c r="E54" s="15"/>
      <c r="F54" s="98"/>
      <c r="G54" s="1"/>
      <c r="H54" s="15"/>
      <c r="I54" s="7"/>
      <c r="J54" s="1"/>
    </row>
    <row r="55" spans="1:14" ht="13" x14ac:dyDescent="0.3">
      <c r="A55" s="20" t="s">
        <v>49</v>
      </c>
      <c r="B55" s="97"/>
      <c r="C55" s="5"/>
      <c r="D55" s="1"/>
      <c r="E55" s="15"/>
      <c r="F55" s="98"/>
      <c r="G55" s="1"/>
      <c r="H55" s="15"/>
      <c r="I55" s="7"/>
      <c r="J55" s="1"/>
    </row>
    <row r="56" spans="1:14" x14ac:dyDescent="0.25">
      <c r="A56" s="42" t="s">
        <v>50</v>
      </c>
      <c r="B56" s="97">
        <v>11627</v>
      </c>
      <c r="C56" s="5">
        <v>17</v>
      </c>
      <c r="D56" s="1"/>
      <c r="E56" s="97">
        <v>4667</v>
      </c>
      <c r="F56" s="5">
        <v>16.5</v>
      </c>
      <c r="G56" s="1"/>
      <c r="H56" s="121">
        <v>6960</v>
      </c>
      <c r="I56" s="7">
        <v>0.5</v>
      </c>
      <c r="J56" s="1"/>
    </row>
    <row r="57" spans="1:14" x14ac:dyDescent="0.25">
      <c r="A57" s="42" t="s">
        <v>51</v>
      </c>
      <c r="B57" s="97">
        <v>200</v>
      </c>
      <c r="C57" s="5">
        <v>0</v>
      </c>
      <c r="D57" s="1"/>
      <c r="E57" s="97">
        <v>0</v>
      </c>
      <c r="F57" s="5">
        <v>0</v>
      </c>
      <c r="G57" s="1"/>
      <c r="H57" s="121">
        <v>200</v>
      </c>
      <c r="I57" s="7">
        <v>0</v>
      </c>
      <c r="J57" s="1"/>
    </row>
    <row r="58" spans="1:14" x14ac:dyDescent="0.25">
      <c r="A58" s="42" t="s">
        <v>52</v>
      </c>
      <c r="B58" s="97">
        <v>4615</v>
      </c>
      <c r="C58" s="5">
        <v>21.1</v>
      </c>
      <c r="D58" s="1"/>
      <c r="E58" s="97">
        <v>625</v>
      </c>
      <c r="F58" s="5">
        <v>18.600000000000001</v>
      </c>
      <c r="G58" s="1"/>
      <c r="H58" s="121">
        <v>3990</v>
      </c>
      <c r="I58" s="7">
        <v>2.5</v>
      </c>
      <c r="J58" s="1"/>
    </row>
    <row r="59" spans="1:14" x14ac:dyDescent="0.25">
      <c r="A59" s="42" t="s">
        <v>53</v>
      </c>
      <c r="B59" s="97">
        <v>0</v>
      </c>
      <c r="C59" s="5">
        <v>12.7</v>
      </c>
      <c r="D59" s="1"/>
      <c r="E59" s="97">
        <v>0</v>
      </c>
      <c r="F59" s="5">
        <v>18.8</v>
      </c>
      <c r="G59" s="1"/>
      <c r="H59" s="121">
        <v>0</v>
      </c>
      <c r="I59" s="7">
        <v>-6.1000000000000014</v>
      </c>
      <c r="J59" s="1"/>
    </row>
    <row r="60" spans="1:14" x14ac:dyDescent="0.25">
      <c r="A60" s="42" t="s">
        <v>54</v>
      </c>
      <c r="B60" s="97">
        <v>1178</v>
      </c>
      <c r="C60" s="5">
        <v>0.2</v>
      </c>
      <c r="D60" s="1"/>
      <c r="E60" s="97">
        <v>1200</v>
      </c>
      <c r="F60" s="5">
        <v>0.4</v>
      </c>
      <c r="G60" s="1"/>
      <c r="H60" s="121">
        <v>-22</v>
      </c>
      <c r="I60" s="7">
        <v>-0.2</v>
      </c>
      <c r="J60" s="1"/>
    </row>
    <row r="61" spans="1:14" ht="13" x14ac:dyDescent="0.3">
      <c r="A61" s="20" t="s">
        <v>11</v>
      </c>
      <c r="B61" s="97"/>
      <c r="C61" s="5"/>
      <c r="D61" s="1"/>
      <c r="E61" s="97"/>
      <c r="F61" s="5"/>
      <c r="G61" s="1"/>
      <c r="H61" s="121"/>
      <c r="I61" s="7"/>
      <c r="J61" s="1"/>
    </row>
    <row r="62" spans="1:14" x14ac:dyDescent="0.25">
      <c r="A62" s="42" t="s">
        <v>16</v>
      </c>
      <c r="B62" s="97">
        <v>0</v>
      </c>
      <c r="C62" s="5">
        <v>5</v>
      </c>
      <c r="D62" s="1"/>
      <c r="E62" s="97">
        <v>0</v>
      </c>
      <c r="F62" s="5">
        <v>5</v>
      </c>
      <c r="G62" s="1"/>
      <c r="H62" s="121">
        <v>0</v>
      </c>
      <c r="I62" s="7">
        <v>0</v>
      </c>
      <c r="J62" s="1"/>
    </row>
    <row r="63" spans="1:14" x14ac:dyDescent="0.25">
      <c r="A63" s="42" t="s">
        <v>30</v>
      </c>
      <c r="B63" s="97">
        <v>0</v>
      </c>
      <c r="C63" s="5">
        <v>4</v>
      </c>
      <c r="D63" s="1"/>
      <c r="E63" s="97">
        <v>0</v>
      </c>
      <c r="F63" s="5">
        <v>3.5</v>
      </c>
      <c r="G63" s="1"/>
      <c r="H63" s="121">
        <v>0</v>
      </c>
      <c r="I63" s="7">
        <v>0.5</v>
      </c>
      <c r="J63" s="1"/>
    </row>
    <row r="64" spans="1:14" hidden="1" x14ac:dyDescent="0.25">
      <c r="A64" s="42" t="s">
        <v>55</v>
      </c>
      <c r="B64" s="97">
        <v>0</v>
      </c>
      <c r="C64" s="5">
        <v>0</v>
      </c>
      <c r="D64" s="1"/>
      <c r="E64" s="97">
        <v>0</v>
      </c>
      <c r="F64" s="5">
        <v>0</v>
      </c>
      <c r="G64" s="1"/>
      <c r="H64" s="121">
        <v>0</v>
      </c>
      <c r="I64" s="7">
        <v>0</v>
      </c>
      <c r="J64" s="1"/>
    </row>
    <row r="65" spans="1:10" x14ac:dyDescent="0.25">
      <c r="A65" s="42" t="s">
        <v>56</v>
      </c>
      <c r="B65" s="97">
        <v>685</v>
      </c>
      <c r="C65" s="5">
        <v>44.8</v>
      </c>
      <c r="D65" s="1"/>
      <c r="E65" s="97">
        <v>2878</v>
      </c>
      <c r="F65" s="5">
        <v>53.4</v>
      </c>
      <c r="G65" s="1"/>
      <c r="H65" s="121">
        <v>-2193</v>
      </c>
      <c r="I65" s="7">
        <v>-8.6000000000000014</v>
      </c>
      <c r="J65" s="1"/>
    </row>
    <row r="66" spans="1:10" x14ac:dyDescent="0.25">
      <c r="A66" s="42" t="s">
        <v>18</v>
      </c>
      <c r="B66" s="97">
        <v>42</v>
      </c>
      <c r="C66" s="5">
        <v>110.8</v>
      </c>
      <c r="D66" s="1"/>
      <c r="E66" s="97">
        <v>1709</v>
      </c>
      <c r="F66" s="5">
        <v>146.5</v>
      </c>
      <c r="G66" s="1"/>
      <c r="H66" s="121">
        <v>-1667</v>
      </c>
      <c r="I66" s="7">
        <v>-35.700000000000003</v>
      </c>
      <c r="J66" s="1"/>
    </row>
    <row r="67" spans="1:10" x14ac:dyDescent="0.25">
      <c r="A67" s="42" t="s">
        <v>19</v>
      </c>
      <c r="B67" s="97">
        <v>652</v>
      </c>
      <c r="C67" s="5">
        <v>65.3</v>
      </c>
      <c r="D67" s="1"/>
      <c r="E67" s="97">
        <v>1991</v>
      </c>
      <c r="F67" s="5">
        <v>79.099999999999994</v>
      </c>
      <c r="G67" s="1"/>
      <c r="H67" s="121">
        <v>-1339</v>
      </c>
      <c r="I67" s="7">
        <v>-13.799999999999997</v>
      </c>
      <c r="J67" s="1"/>
    </row>
    <row r="68" spans="1:10" x14ac:dyDescent="0.25">
      <c r="A68" s="42" t="s">
        <v>50</v>
      </c>
      <c r="B68" s="97">
        <v>2377</v>
      </c>
      <c r="C68" s="5">
        <v>2</v>
      </c>
      <c r="D68" s="1"/>
      <c r="E68" s="97">
        <v>3871</v>
      </c>
      <c r="F68" s="5">
        <v>4</v>
      </c>
      <c r="G68" s="1"/>
      <c r="H68" s="121">
        <v>-1494</v>
      </c>
      <c r="I68" s="7">
        <v>-2</v>
      </c>
      <c r="J68" s="1"/>
    </row>
    <row r="69" spans="1:10" hidden="1" x14ac:dyDescent="0.25">
      <c r="A69" s="42" t="s">
        <v>33</v>
      </c>
      <c r="B69" s="97">
        <v>0</v>
      </c>
      <c r="C69" s="5">
        <v>0</v>
      </c>
      <c r="D69" s="1"/>
      <c r="E69" s="97">
        <v>0</v>
      </c>
      <c r="F69" s="5">
        <v>0</v>
      </c>
      <c r="G69" s="1"/>
      <c r="H69" s="121">
        <v>0</v>
      </c>
      <c r="I69" s="7">
        <v>0</v>
      </c>
      <c r="J69" s="1"/>
    </row>
    <row r="70" spans="1:10" x14ac:dyDescent="0.25">
      <c r="A70" s="42" t="s">
        <v>51</v>
      </c>
      <c r="B70" s="97">
        <v>441</v>
      </c>
      <c r="C70" s="5">
        <v>0</v>
      </c>
      <c r="D70" s="1"/>
      <c r="E70" s="97">
        <v>336</v>
      </c>
      <c r="F70" s="5">
        <v>0</v>
      </c>
      <c r="G70" s="1"/>
      <c r="H70" s="121">
        <v>105</v>
      </c>
      <c r="I70" s="7">
        <v>0</v>
      </c>
      <c r="J70" s="1"/>
    </row>
    <row r="71" spans="1:10" ht="15" customHeight="1" x14ac:dyDescent="0.25">
      <c r="A71" s="42" t="s">
        <v>23</v>
      </c>
      <c r="B71" s="97">
        <v>100</v>
      </c>
      <c r="C71" s="5">
        <v>41.6</v>
      </c>
      <c r="D71" s="1"/>
      <c r="E71" s="97">
        <v>100</v>
      </c>
      <c r="F71" s="5">
        <v>42.6</v>
      </c>
      <c r="G71" s="1"/>
      <c r="H71" s="121">
        <v>0</v>
      </c>
      <c r="I71" s="7">
        <v>-1</v>
      </c>
      <c r="J71" s="1"/>
    </row>
    <row r="72" spans="1:10" ht="14.15" customHeight="1" x14ac:dyDescent="0.25">
      <c r="A72" s="42" t="s">
        <v>57</v>
      </c>
      <c r="B72" s="97">
        <v>0</v>
      </c>
      <c r="C72" s="5">
        <v>0</v>
      </c>
      <c r="D72" s="1"/>
      <c r="E72" s="97">
        <v>0</v>
      </c>
      <c r="F72" s="5">
        <v>3</v>
      </c>
      <c r="G72" s="1"/>
      <c r="H72" s="121">
        <v>0</v>
      </c>
      <c r="I72" s="7">
        <v>-3</v>
      </c>
      <c r="J72" s="1"/>
    </row>
    <row r="73" spans="1:10" x14ac:dyDescent="0.25">
      <c r="A73" s="42" t="s">
        <v>58</v>
      </c>
      <c r="B73" s="97">
        <v>0</v>
      </c>
      <c r="C73" s="5">
        <v>15.5</v>
      </c>
      <c r="D73" s="1"/>
      <c r="E73" s="15">
        <v>0</v>
      </c>
      <c r="F73" s="5">
        <v>0</v>
      </c>
      <c r="G73" s="1"/>
      <c r="H73" s="121">
        <v>0</v>
      </c>
      <c r="I73" s="7">
        <v>15.5</v>
      </c>
      <c r="J73" s="1"/>
    </row>
    <row r="74" spans="1:10" ht="15" customHeight="1" x14ac:dyDescent="0.25">
      <c r="A74" s="42" t="s">
        <v>59</v>
      </c>
      <c r="B74" s="97">
        <v>1310</v>
      </c>
      <c r="C74" s="5">
        <v>1</v>
      </c>
      <c r="D74" s="1"/>
      <c r="E74" s="15">
        <v>860</v>
      </c>
      <c r="F74" s="5">
        <v>1</v>
      </c>
      <c r="G74" s="1"/>
      <c r="H74" s="121">
        <v>450</v>
      </c>
      <c r="I74" s="7">
        <v>0</v>
      </c>
      <c r="J74" s="1"/>
    </row>
    <row r="75" spans="1:10" x14ac:dyDescent="0.25">
      <c r="A75" s="42" t="s">
        <v>26</v>
      </c>
      <c r="B75" s="97">
        <v>175</v>
      </c>
      <c r="C75" s="5">
        <v>6.4</v>
      </c>
      <c r="D75" s="1"/>
      <c r="E75" s="15">
        <v>175</v>
      </c>
      <c r="F75" s="5">
        <v>10.1</v>
      </c>
      <c r="G75" s="1"/>
      <c r="H75" s="121">
        <v>0</v>
      </c>
      <c r="I75" s="7">
        <v>-3.6999999999999993</v>
      </c>
      <c r="J75" s="1"/>
    </row>
    <row r="76" spans="1:10" ht="13" x14ac:dyDescent="0.3">
      <c r="A76" s="20" t="s">
        <v>27</v>
      </c>
      <c r="B76" s="97"/>
      <c r="C76" s="5"/>
      <c r="D76" s="1"/>
      <c r="E76" s="97"/>
      <c r="F76" s="5"/>
      <c r="G76" s="1"/>
      <c r="H76" s="121"/>
      <c r="I76" s="7"/>
      <c r="J76" s="1"/>
    </row>
    <row r="77" spans="1:10" x14ac:dyDescent="0.25">
      <c r="A77" s="42" t="s">
        <v>28</v>
      </c>
      <c r="B77" s="97">
        <v>25</v>
      </c>
      <c r="C77" s="5">
        <v>40.200000000000003</v>
      </c>
      <c r="D77" s="1"/>
      <c r="E77" s="15">
        <v>25</v>
      </c>
      <c r="F77" s="5">
        <v>44.2</v>
      </c>
      <c r="G77" s="1"/>
      <c r="H77" s="121">
        <v>0</v>
      </c>
      <c r="I77" s="7">
        <v>-4</v>
      </c>
      <c r="J77" s="1"/>
    </row>
    <row r="78" spans="1:10" x14ac:dyDescent="0.25">
      <c r="A78" s="42" t="s">
        <v>30</v>
      </c>
      <c r="B78" s="97">
        <v>0</v>
      </c>
      <c r="C78" s="5">
        <v>17.899999999999999</v>
      </c>
      <c r="D78" s="1"/>
      <c r="E78" s="15">
        <v>0</v>
      </c>
      <c r="F78" s="5">
        <v>20.399999999999999</v>
      </c>
      <c r="G78" s="1"/>
      <c r="H78" s="121">
        <v>0</v>
      </c>
      <c r="I78" s="7">
        <v>-2.5</v>
      </c>
      <c r="J78" s="1"/>
    </row>
    <row r="79" spans="1:10" x14ac:dyDescent="0.25">
      <c r="A79" s="42" t="s">
        <v>31</v>
      </c>
      <c r="B79" s="97">
        <v>66</v>
      </c>
      <c r="C79" s="5">
        <v>12.9</v>
      </c>
      <c r="D79" s="1"/>
      <c r="E79" s="15">
        <v>66</v>
      </c>
      <c r="F79" s="5">
        <v>16.899999999999999</v>
      </c>
      <c r="G79" s="1"/>
      <c r="H79" s="121">
        <v>0</v>
      </c>
      <c r="I79" s="7">
        <v>-3.9999999999999982</v>
      </c>
      <c r="J79" s="1"/>
    </row>
    <row r="80" spans="1:10" x14ac:dyDescent="0.25">
      <c r="A80" s="42" t="s">
        <v>60</v>
      </c>
      <c r="B80" s="97">
        <v>0</v>
      </c>
      <c r="C80" s="5">
        <v>24.5</v>
      </c>
      <c r="D80" s="1"/>
      <c r="E80" s="15">
        <v>0</v>
      </c>
      <c r="F80" s="5">
        <v>27.9</v>
      </c>
      <c r="G80" s="1"/>
      <c r="H80" s="121">
        <v>0</v>
      </c>
      <c r="I80" s="7">
        <v>-3.3999999999999986</v>
      </c>
      <c r="J80" s="1"/>
    </row>
    <row r="81" spans="1:10" x14ac:dyDescent="0.25">
      <c r="A81" s="42" t="s">
        <v>61</v>
      </c>
      <c r="B81" s="97">
        <v>468</v>
      </c>
      <c r="C81" s="5">
        <v>305.39999999999998</v>
      </c>
      <c r="D81" s="1"/>
      <c r="E81" s="15">
        <v>595</v>
      </c>
      <c r="F81" s="5">
        <v>320.5</v>
      </c>
      <c r="G81" s="1"/>
      <c r="H81" s="121">
        <v>-127</v>
      </c>
      <c r="I81" s="7">
        <v>-15.100000000000023</v>
      </c>
      <c r="J81" s="1"/>
    </row>
    <row r="82" spans="1:10" x14ac:dyDescent="0.25">
      <c r="A82" s="42" t="s">
        <v>62</v>
      </c>
      <c r="B82" s="97">
        <v>2322</v>
      </c>
      <c r="C82" s="5">
        <v>0</v>
      </c>
      <c r="D82" s="1"/>
      <c r="E82" s="15">
        <v>1921</v>
      </c>
      <c r="F82" s="5">
        <v>0</v>
      </c>
      <c r="G82" s="1"/>
      <c r="H82" s="121">
        <v>401</v>
      </c>
      <c r="I82" s="7">
        <v>0</v>
      </c>
      <c r="J82" s="1"/>
    </row>
    <row r="83" spans="1:10" x14ac:dyDescent="0.25">
      <c r="A83" s="42" t="s">
        <v>63</v>
      </c>
      <c r="B83" s="97">
        <v>11</v>
      </c>
      <c r="C83" s="5">
        <v>0</v>
      </c>
      <c r="D83" s="1"/>
      <c r="E83" s="15">
        <v>11</v>
      </c>
      <c r="F83" s="5">
        <v>0</v>
      </c>
      <c r="G83" s="1"/>
      <c r="H83" s="121">
        <v>0</v>
      </c>
      <c r="I83" s="7">
        <v>0</v>
      </c>
      <c r="J83" s="1"/>
    </row>
    <row r="84" spans="1:10" x14ac:dyDescent="0.25">
      <c r="A84" s="42" t="s">
        <v>17</v>
      </c>
      <c r="B84" s="97">
        <v>5151</v>
      </c>
      <c r="C84" s="5">
        <v>1</v>
      </c>
      <c r="D84" s="1"/>
      <c r="E84" s="15">
        <v>4926</v>
      </c>
      <c r="F84" s="5">
        <v>2</v>
      </c>
      <c r="G84" s="1"/>
      <c r="H84" s="121">
        <v>225</v>
      </c>
      <c r="I84" s="7">
        <v>-1</v>
      </c>
      <c r="J84" s="1"/>
    </row>
    <row r="85" spans="1:10" x14ac:dyDescent="0.25">
      <c r="A85" s="42" t="s">
        <v>51</v>
      </c>
      <c r="B85" s="97">
        <v>3988</v>
      </c>
      <c r="C85" s="5">
        <v>0</v>
      </c>
      <c r="D85" s="1"/>
      <c r="E85" s="15">
        <v>0</v>
      </c>
      <c r="F85" s="5">
        <v>0</v>
      </c>
      <c r="G85" s="1"/>
      <c r="H85" s="121">
        <v>3988</v>
      </c>
      <c r="I85" s="7">
        <v>0</v>
      </c>
      <c r="J85" s="1"/>
    </row>
    <row r="86" spans="1:10" x14ac:dyDescent="0.25">
      <c r="A86" s="42" t="s">
        <v>20</v>
      </c>
      <c r="B86" s="97">
        <v>11852</v>
      </c>
      <c r="C86" s="5">
        <v>6</v>
      </c>
      <c r="D86" s="1"/>
      <c r="E86" s="15">
        <v>6290</v>
      </c>
      <c r="F86" s="5">
        <v>5</v>
      </c>
      <c r="G86" s="1"/>
      <c r="H86" s="121">
        <v>5562</v>
      </c>
      <c r="I86" s="7">
        <v>1</v>
      </c>
      <c r="J86" s="1"/>
    </row>
    <row r="87" spans="1:10" hidden="1" x14ac:dyDescent="0.25">
      <c r="A87" s="42" t="s">
        <v>33</v>
      </c>
      <c r="B87" s="97">
        <v>0</v>
      </c>
      <c r="C87" s="5">
        <v>0</v>
      </c>
      <c r="D87" s="1"/>
      <c r="E87" s="15">
        <v>0</v>
      </c>
      <c r="F87" s="5">
        <v>0</v>
      </c>
      <c r="G87" s="1"/>
      <c r="H87" s="121">
        <v>0</v>
      </c>
      <c r="I87" s="7">
        <v>0</v>
      </c>
      <c r="J87" s="1"/>
    </row>
    <row r="88" spans="1:10" x14ac:dyDescent="0.25">
      <c r="A88" s="42" t="s">
        <v>58</v>
      </c>
      <c r="B88" s="97">
        <v>0</v>
      </c>
      <c r="C88" s="5">
        <v>2.5</v>
      </c>
      <c r="D88" s="1"/>
      <c r="E88" s="15">
        <v>0</v>
      </c>
      <c r="F88" s="5">
        <v>0</v>
      </c>
      <c r="G88" s="1"/>
      <c r="H88" s="121">
        <v>0</v>
      </c>
      <c r="I88" s="7">
        <v>2.5</v>
      </c>
      <c r="J88" s="1"/>
    </row>
    <row r="89" spans="1:10" x14ac:dyDescent="0.25">
      <c r="A89" s="42" t="s">
        <v>26</v>
      </c>
      <c r="B89" s="97">
        <v>4166</v>
      </c>
      <c r="C89" s="5">
        <v>63</v>
      </c>
      <c r="D89" s="1"/>
      <c r="E89" s="15">
        <v>5887</v>
      </c>
      <c r="F89" s="5">
        <v>58.6</v>
      </c>
      <c r="G89" s="1"/>
      <c r="H89" s="121">
        <v>-1721</v>
      </c>
      <c r="I89" s="7">
        <v>4.3999999999999986</v>
      </c>
      <c r="J89" s="1"/>
    </row>
    <row r="90" spans="1:10" x14ac:dyDescent="0.25">
      <c r="A90" s="42" t="s">
        <v>34</v>
      </c>
      <c r="B90" s="97">
        <v>0</v>
      </c>
      <c r="C90" s="5">
        <v>4.7</v>
      </c>
      <c r="D90" s="1"/>
      <c r="E90" s="15">
        <v>0</v>
      </c>
      <c r="F90" s="5">
        <v>9.6999999999999993</v>
      </c>
      <c r="G90" s="1"/>
      <c r="H90" s="121">
        <v>0</v>
      </c>
      <c r="I90" s="7">
        <v>-4.9999999999999991</v>
      </c>
      <c r="J90" s="1"/>
    </row>
    <row r="91" spans="1:10" ht="13" x14ac:dyDescent="0.3">
      <c r="A91" s="20" t="s">
        <v>35</v>
      </c>
      <c r="B91" s="97"/>
      <c r="C91" s="5"/>
      <c r="D91" s="1"/>
      <c r="E91" s="97"/>
      <c r="F91" s="5"/>
      <c r="G91" s="1"/>
      <c r="H91" s="121"/>
      <c r="I91" s="7"/>
      <c r="J91" s="1"/>
    </row>
    <row r="92" spans="1:10" x14ac:dyDescent="0.25">
      <c r="A92" s="42" t="s">
        <v>64</v>
      </c>
      <c r="B92" s="137">
        <v>3603</v>
      </c>
      <c r="C92" s="5">
        <v>11.4</v>
      </c>
      <c r="D92" s="1"/>
      <c r="E92" s="15">
        <v>0</v>
      </c>
      <c r="F92" s="5">
        <v>18</v>
      </c>
      <c r="G92" s="1"/>
      <c r="H92" s="121">
        <v>3603</v>
      </c>
      <c r="I92" s="7">
        <v>-6.6</v>
      </c>
      <c r="J92" s="1"/>
    </row>
    <row r="93" spans="1:10" x14ac:dyDescent="0.25">
      <c r="A93" s="42" t="s">
        <v>65</v>
      </c>
      <c r="B93" s="97">
        <v>0</v>
      </c>
      <c r="C93" s="5">
        <v>5</v>
      </c>
      <c r="D93" s="1"/>
      <c r="E93" s="15">
        <v>500</v>
      </c>
      <c r="F93" s="5">
        <v>7</v>
      </c>
      <c r="G93" s="1"/>
      <c r="H93" s="121">
        <v>-500</v>
      </c>
      <c r="I93" s="7">
        <v>-2</v>
      </c>
      <c r="J93" s="1"/>
    </row>
    <row r="94" spans="1:10" x14ac:dyDescent="0.25">
      <c r="A94" s="42" t="s">
        <v>66</v>
      </c>
      <c r="B94" s="97">
        <v>1299</v>
      </c>
      <c r="C94" s="5">
        <v>15.4</v>
      </c>
      <c r="D94" s="1"/>
      <c r="E94" s="15">
        <v>300</v>
      </c>
      <c r="F94" s="5">
        <v>22</v>
      </c>
      <c r="G94" s="1"/>
      <c r="H94" s="121">
        <v>999</v>
      </c>
      <c r="I94" s="7">
        <v>-6.6</v>
      </c>
      <c r="J94" s="1"/>
    </row>
    <row r="95" spans="1:10" hidden="1" x14ac:dyDescent="0.25">
      <c r="A95" s="42" t="s">
        <v>67</v>
      </c>
      <c r="B95" s="97">
        <v>0</v>
      </c>
      <c r="C95" s="5">
        <v>0</v>
      </c>
      <c r="D95" s="1"/>
      <c r="E95" s="15">
        <v>0</v>
      </c>
      <c r="F95" s="5">
        <v>0</v>
      </c>
      <c r="G95" s="1"/>
      <c r="H95" s="121">
        <v>0</v>
      </c>
      <c r="I95" s="7">
        <v>0</v>
      </c>
      <c r="J95" s="1"/>
    </row>
    <row r="96" spans="1:10" x14ac:dyDescent="0.25">
      <c r="A96" s="42" t="s">
        <v>20</v>
      </c>
      <c r="B96" s="97">
        <v>3213</v>
      </c>
      <c r="C96" s="5">
        <v>3</v>
      </c>
      <c r="D96" s="1"/>
      <c r="E96" s="15">
        <v>3020</v>
      </c>
      <c r="F96" s="5">
        <v>3</v>
      </c>
      <c r="G96" s="1"/>
      <c r="H96" s="121">
        <v>193</v>
      </c>
      <c r="I96" s="7">
        <v>0</v>
      </c>
      <c r="J96" s="1"/>
    </row>
    <row r="97" spans="1:10" x14ac:dyDescent="0.25">
      <c r="A97" s="42" t="s">
        <v>68</v>
      </c>
      <c r="B97" s="97">
        <v>602</v>
      </c>
      <c r="C97" s="5">
        <v>0</v>
      </c>
      <c r="D97" s="1"/>
      <c r="E97" s="15">
        <v>526</v>
      </c>
      <c r="F97" s="5">
        <v>0</v>
      </c>
      <c r="G97" s="1"/>
      <c r="H97" s="121">
        <v>76</v>
      </c>
      <c r="I97" s="7">
        <v>0</v>
      </c>
      <c r="J97" s="1"/>
    </row>
    <row r="98" spans="1:10" x14ac:dyDescent="0.25">
      <c r="A98" s="42" t="s">
        <v>69</v>
      </c>
      <c r="B98" s="97">
        <v>200</v>
      </c>
      <c r="C98" s="5">
        <v>14.5</v>
      </c>
      <c r="D98" s="1"/>
      <c r="E98" s="15">
        <v>0</v>
      </c>
      <c r="F98" s="5">
        <v>13</v>
      </c>
      <c r="G98" s="1"/>
      <c r="H98" s="121">
        <v>200</v>
      </c>
      <c r="I98" s="7">
        <v>1.5</v>
      </c>
      <c r="J98" s="1"/>
    </row>
    <row r="99" spans="1:10" hidden="1" x14ac:dyDescent="0.25">
      <c r="A99" s="42" t="s">
        <v>70</v>
      </c>
      <c r="B99" s="97">
        <v>0</v>
      </c>
      <c r="C99" s="5">
        <v>0</v>
      </c>
      <c r="D99" s="1"/>
      <c r="E99" s="15">
        <v>0</v>
      </c>
      <c r="F99" s="5">
        <v>0</v>
      </c>
      <c r="G99" s="1"/>
      <c r="H99" s="121">
        <v>0</v>
      </c>
      <c r="I99" s="7">
        <v>0</v>
      </c>
      <c r="J99" s="1"/>
    </row>
    <row r="100" spans="1:10" x14ac:dyDescent="0.25">
      <c r="A100" s="42" t="s">
        <v>71</v>
      </c>
      <c r="B100" s="97">
        <v>7791</v>
      </c>
      <c r="C100" s="5">
        <v>36.700000000000003</v>
      </c>
      <c r="D100" s="1"/>
      <c r="E100" s="15">
        <v>3358</v>
      </c>
      <c r="F100" s="5">
        <v>42.8</v>
      </c>
      <c r="G100" s="1"/>
      <c r="H100" s="121">
        <v>4433</v>
      </c>
      <c r="I100" s="7">
        <v>-6.0999999999999943</v>
      </c>
      <c r="J100" s="1"/>
    </row>
    <row r="101" spans="1:10" x14ac:dyDescent="0.25">
      <c r="A101" s="42" t="s">
        <v>72</v>
      </c>
      <c r="B101" s="97">
        <v>3450</v>
      </c>
      <c r="C101" s="5">
        <v>13</v>
      </c>
      <c r="D101" s="1"/>
      <c r="E101" s="15">
        <v>2800</v>
      </c>
      <c r="F101" s="5">
        <v>16.2</v>
      </c>
      <c r="G101" s="1"/>
      <c r="H101" s="121">
        <v>650</v>
      </c>
      <c r="I101" s="7">
        <v>-3.1999999999999993</v>
      </c>
      <c r="J101" s="1"/>
    </row>
    <row r="102" spans="1:10" ht="13" x14ac:dyDescent="0.3">
      <c r="A102" s="20" t="s">
        <v>37</v>
      </c>
      <c r="B102" s="131"/>
      <c r="C102" s="21"/>
      <c r="D102" s="1"/>
      <c r="E102" s="131"/>
      <c r="F102" s="21"/>
      <c r="G102" s="1"/>
      <c r="H102" s="121"/>
      <c r="I102" s="7"/>
      <c r="J102" s="1"/>
    </row>
    <row r="103" spans="1:10" x14ac:dyDescent="0.25">
      <c r="A103" s="42" t="s">
        <v>38</v>
      </c>
      <c r="B103" s="97">
        <v>181</v>
      </c>
      <c r="C103" s="5">
        <v>15.3</v>
      </c>
      <c r="D103" s="1"/>
      <c r="E103" s="97">
        <v>187</v>
      </c>
      <c r="F103" s="5">
        <v>21.4</v>
      </c>
      <c r="G103" s="1"/>
      <c r="H103" s="121">
        <v>-6</v>
      </c>
      <c r="I103" s="7">
        <v>-6.0999999999999979</v>
      </c>
      <c r="J103" s="1"/>
    </row>
    <row r="104" spans="1:10" x14ac:dyDescent="0.25">
      <c r="A104" s="42" t="s">
        <v>39</v>
      </c>
      <c r="B104" s="97">
        <v>418</v>
      </c>
      <c r="C104" s="5">
        <v>11</v>
      </c>
      <c r="D104" s="1"/>
      <c r="E104" s="97">
        <v>200</v>
      </c>
      <c r="F104" s="5">
        <v>11.9</v>
      </c>
      <c r="G104" s="1"/>
      <c r="H104" s="121">
        <v>218</v>
      </c>
      <c r="I104" s="7">
        <v>-0.90000000000000036</v>
      </c>
      <c r="J104" s="1"/>
    </row>
    <row r="105" spans="1:10" x14ac:dyDescent="0.25">
      <c r="A105" s="42" t="s">
        <v>21</v>
      </c>
      <c r="B105" s="97">
        <v>0</v>
      </c>
      <c r="C105" s="5">
        <v>3.7</v>
      </c>
      <c r="D105" s="1"/>
      <c r="E105" s="97">
        <v>0</v>
      </c>
      <c r="F105" s="5">
        <v>0</v>
      </c>
      <c r="G105" s="1"/>
      <c r="H105" s="121">
        <v>0</v>
      </c>
      <c r="I105" s="7">
        <v>3.7</v>
      </c>
      <c r="J105" s="1"/>
    </row>
    <row r="106" spans="1:10" ht="13" x14ac:dyDescent="0.3">
      <c r="A106" s="20" t="s">
        <v>73</v>
      </c>
      <c r="B106" s="97"/>
      <c r="C106" s="5"/>
      <c r="D106" s="1"/>
      <c r="E106" s="97"/>
      <c r="F106" s="5"/>
      <c r="G106" s="1"/>
      <c r="H106" s="121"/>
      <c r="I106" s="7"/>
      <c r="J106" s="1"/>
    </row>
    <row r="107" spans="1:10" x14ac:dyDescent="0.25">
      <c r="A107" s="42" t="s">
        <v>41</v>
      </c>
      <c r="B107" s="97">
        <v>100</v>
      </c>
      <c r="C107" s="5">
        <v>1</v>
      </c>
      <c r="D107" s="1"/>
      <c r="E107" s="97">
        <v>0</v>
      </c>
      <c r="F107" s="5">
        <v>0</v>
      </c>
      <c r="G107" s="1"/>
      <c r="H107" s="121">
        <v>100</v>
      </c>
      <c r="I107" s="7">
        <v>1</v>
      </c>
      <c r="J107" s="1"/>
    </row>
    <row r="108" spans="1:10" ht="13" x14ac:dyDescent="0.3">
      <c r="A108" s="20" t="s">
        <v>42</v>
      </c>
      <c r="B108" s="104"/>
      <c r="C108" s="5"/>
      <c r="D108" s="1"/>
      <c r="E108" s="104"/>
      <c r="F108" s="5"/>
      <c r="G108" s="1"/>
      <c r="H108" s="121"/>
      <c r="I108" s="7"/>
      <c r="J108" s="1"/>
    </row>
    <row r="109" spans="1:10" hidden="1" x14ac:dyDescent="0.25">
      <c r="A109" s="42" t="s">
        <v>74</v>
      </c>
      <c r="B109" s="104">
        <v>0</v>
      </c>
      <c r="C109" s="5">
        <v>0</v>
      </c>
      <c r="D109" s="1"/>
      <c r="E109" s="104">
        <v>0</v>
      </c>
      <c r="F109" s="5">
        <v>0</v>
      </c>
      <c r="G109" s="1"/>
      <c r="H109" s="121">
        <v>0</v>
      </c>
      <c r="I109" s="7">
        <v>0</v>
      </c>
      <c r="J109" s="1"/>
    </row>
    <row r="110" spans="1:10" x14ac:dyDescent="0.25">
      <c r="A110" s="42" t="s">
        <v>45</v>
      </c>
      <c r="B110" s="97">
        <v>0</v>
      </c>
      <c r="C110" s="5">
        <v>18</v>
      </c>
      <c r="D110" s="1"/>
      <c r="E110" s="104">
        <v>0</v>
      </c>
      <c r="F110" s="5">
        <v>11</v>
      </c>
      <c r="G110" s="1"/>
      <c r="H110" s="121">
        <v>0</v>
      </c>
      <c r="I110" s="7">
        <v>7</v>
      </c>
      <c r="J110" s="1"/>
    </row>
    <row r="111" spans="1:10" x14ac:dyDescent="0.25">
      <c r="A111" s="42" t="s">
        <v>44</v>
      </c>
      <c r="B111" s="97">
        <v>128</v>
      </c>
      <c r="C111" s="5">
        <v>0</v>
      </c>
      <c r="D111" s="1"/>
      <c r="E111" s="104">
        <v>105</v>
      </c>
      <c r="F111" s="5">
        <v>0</v>
      </c>
      <c r="G111" s="1"/>
      <c r="H111" s="121">
        <v>23</v>
      </c>
      <c r="I111" s="7">
        <v>0</v>
      </c>
      <c r="J111" s="1"/>
    </row>
    <row r="112" spans="1:10" x14ac:dyDescent="0.25">
      <c r="A112" s="42" t="s">
        <v>20</v>
      </c>
      <c r="B112" s="97">
        <v>1571</v>
      </c>
      <c r="C112" s="5">
        <v>0</v>
      </c>
      <c r="D112" s="1"/>
      <c r="E112" s="104">
        <v>884</v>
      </c>
      <c r="F112" s="5">
        <v>1</v>
      </c>
      <c r="G112" s="1"/>
      <c r="H112" s="121">
        <v>687</v>
      </c>
      <c r="I112" s="7">
        <v>-1</v>
      </c>
      <c r="J112" s="1"/>
    </row>
    <row r="113" spans="1:12" x14ac:dyDescent="0.25">
      <c r="A113" s="42" t="s">
        <v>43</v>
      </c>
      <c r="B113" s="101">
        <v>4187</v>
      </c>
      <c r="C113" s="35">
        <v>27.8</v>
      </c>
      <c r="D113" s="1"/>
      <c r="E113" s="101">
        <v>3737</v>
      </c>
      <c r="F113" s="35">
        <v>25.8</v>
      </c>
      <c r="G113" s="1"/>
      <c r="H113" s="132">
        <v>450</v>
      </c>
      <c r="I113" s="138">
        <v>2</v>
      </c>
      <c r="J113" s="1"/>
    </row>
    <row r="114" spans="1:12" hidden="1" x14ac:dyDescent="0.25">
      <c r="A114" s="42" t="s">
        <v>33</v>
      </c>
      <c r="B114" s="101">
        <v>0</v>
      </c>
      <c r="C114" s="35">
        <v>0</v>
      </c>
      <c r="D114" s="1"/>
      <c r="E114" s="101">
        <v>0</v>
      </c>
      <c r="F114" s="35">
        <v>0</v>
      </c>
      <c r="G114" s="1"/>
      <c r="H114" s="121">
        <v>0</v>
      </c>
      <c r="I114" s="7">
        <v>0</v>
      </c>
      <c r="J114" s="1"/>
    </row>
    <row r="115" spans="1:12" x14ac:dyDescent="0.25">
      <c r="A115" s="134" t="s">
        <v>46</v>
      </c>
      <c r="B115" s="139">
        <v>78194</v>
      </c>
      <c r="C115" s="139">
        <v>1001.3</v>
      </c>
      <c r="D115" s="1"/>
      <c r="E115" s="15">
        <v>53749.9</v>
      </c>
      <c r="F115" s="98">
        <v>1100.8</v>
      </c>
      <c r="G115" s="1"/>
      <c r="H115" s="121">
        <v>24444.1</v>
      </c>
      <c r="I115" s="7">
        <v>-99.5</v>
      </c>
      <c r="J115" s="1"/>
    </row>
    <row r="116" spans="1:12" x14ac:dyDescent="0.25">
      <c r="A116" s="134"/>
      <c r="B116" s="15"/>
      <c r="C116" s="139"/>
      <c r="D116" s="1"/>
      <c r="E116" s="15"/>
      <c r="F116" s="98"/>
      <c r="G116" s="1"/>
      <c r="H116" s="121"/>
      <c r="I116" s="7"/>
      <c r="J116" s="1"/>
    </row>
    <row r="117" spans="1:12" ht="13.5" thickBot="1" x14ac:dyDescent="0.3">
      <c r="A117" s="19" t="s">
        <v>75</v>
      </c>
      <c r="B117" s="140">
        <v>87372</v>
      </c>
      <c r="C117" s="141">
        <v>1192.5999999999999</v>
      </c>
      <c r="D117" s="1"/>
      <c r="E117" s="140">
        <v>63147</v>
      </c>
      <c r="F117" s="142">
        <v>1262.7</v>
      </c>
      <c r="G117" s="1"/>
      <c r="H117" s="143">
        <v>24225</v>
      </c>
      <c r="I117" s="144">
        <v>-70.100000000000136</v>
      </c>
      <c r="J117" s="1"/>
    </row>
    <row r="118" spans="1:12" ht="13.5" thickTop="1" thickBot="1" x14ac:dyDescent="0.3">
      <c r="A118" s="1"/>
      <c r="B118" s="15"/>
      <c r="C118" s="94"/>
      <c r="D118" s="1"/>
      <c r="E118" s="15"/>
      <c r="F118" s="98"/>
      <c r="G118" s="1"/>
      <c r="H118" s="15"/>
      <c r="I118" s="7"/>
      <c r="J118" s="1"/>
    </row>
    <row r="119" spans="1:12" ht="13" x14ac:dyDescent="0.25">
      <c r="A119" s="39" t="s">
        <v>76</v>
      </c>
      <c r="B119" s="15"/>
      <c r="C119" s="94"/>
      <c r="D119" s="1"/>
      <c r="E119" s="15"/>
      <c r="F119" s="98"/>
      <c r="G119" s="1"/>
      <c r="H119" s="15"/>
      <c r="I119" s="7"/>
      <c r="J119" s="1"/>
    </row>
    <row r="120" spans="1:12" ht="13.5" thickBot="1" x14ac:dyDescent="0.3">
      <c r="A120" s="40" t="s">
        <v>77</v>
      </c>
      <c r="B120" s="15"/>
      <c r="C120" s="94"/>
      <c r="D120" s="1"/>
      <c r="E120" s="15"/>
      <c r="F120" s="98"/>
      <c r="G120" s="1"/>
      <c r="H120" s="15"/>
      <c r="I120" s="7"/>
      <c r="J120" s="145"/>
      <c r="L120" s="119"/>
    </row>
    <row r="121" spans="1:12" ht="13" x14ac:dyDescent="0.3">
      <c r="A121" s="29" t="s">
        <v>48</v>
      </c>
      <c r="B121" s="15"/>
      <c r="C121" s="94"/>
      <c r="D121" s="1"/>
      <c r="E121" s="15"/>
      <c r="F121" s="98"/>
      <c r="G121" s="1"/>
      <c r="H121" s="15"/>
      <c r="I121" s="7"/>
      <c r="J121" s="1"/>
    </row>
    <row r="122" spans="1:12" ht="13" x14ac:dyDescent="0.3">
      <c r="A122" s="20" t="s">
        <v>11</v>
      </c>
      <c r="B122" s="15"/>
      <c r="C122" s="94"/>
      <c r="D122" s="1"/>
      <c r="E122" s="15"/>
      <c r="F122" s="98"/>
      <c r="G122" s="1"/>
      <c r="H122" s="15"/>
      <c r="I122" s="7"/>
      <c r="J122" s="1"/>
    </row>
    <row r="123" spans="1:12" x14ac:dyDescent="0.25">
      <c r="A123" s="42" t="s">
        <v>18</v>
      </c>
      <c r="B123" s="34">
        <v>0</v>
      </c>
      <c r="C123" s="96">
        <v>0</v>
      </c>
      <c r="D123" s="1"/>
      <c r="E123" s="34">
        <v>0</v>
      </c>
      <c r="F123" s="102">
        <v>0.2</v>
      </c>
      <c r="G123" s="1"/>
      <c r="H123" s="34">
        <v>0</v>
      </c>
      <c r="I123" s="146">
        <v>-0.2</v>
      </c>
      <c r="J123" s="1"/>
    </row>
    <row r="124" spans="1:12" x14ac:dyDescent="0.25">
      <c r="A124" s="134" t="s">
        <v>46</v>
      </c>
      <c r="B124" s="15">
        <v>0</v>
      </c>
      <c r="C124" s="94">
        <v>0</v>
      </c>
      <c r="D124" s="1"/>
      <c r="E124" s="15">
        <v>0</v>
      </c>
      <c r="F124" s="98">
        <v>0.2</v>
      </c>
      <c r="G124" s="1"/>
      <c r="H124" s="15">
        <v>0</v>
      </c>
      <c r="I124" s="7">
        <v>-0.2</v>
      </c>
      <c r="J124" s="1"/>
    </row>
    <row r="125" spans="1:12" ht="13" thickBot="1" x14ac:dyDescent="0.3">
      <c r="A125" s="1"/>
      <c r="B125" s="15"/>
      <c r="C125" s="94"/>
      <c r="D125" s="1"/>
      <c r="E125" s="15"/>
      <c r="F125" s="98"/>
      <c r="G125" s="1"/>
      <c r="H125" s="15"/>
      <c r="I125" s="7"/>
      <c r="J125" s="1"/>
    </row>
    <row r="126" spans="1:12" ht="13" x14ac:dyDescent="0.25">
      <c r="A126" s="39" t="s">
        <v>76</v>
      </c>
      <c r="B126" s="15"/>
      <c r="C126" s="94"/>
      <c r="D126" s="1"/>
      <c r="E126" s="15"/>
      <c r="F126" s="98"/>
      <c r="G126" s="1"/>
      <c r="H126" s="15"/>
      <c r="I126" s="7"/>
      <c r="J126" s="1"/>
    </row>
    <row r="127" spans="1:12" ht="13.5" thickBot="1" x14ac:dyDescent="0.3">
      <c r="A127" s="40" t="s">
        <v>78</v>
      </c>
      <c r="B127" s="15"/>
      <c r="C127" s="94"/>
      <c r="D127" s="1"/>
      <c r="E127" s="15"/>
      <c r="F127" s="98"/>
      <c r="G127" s="1"/>
      <c r="H127" s="15"/>
      <c r="I127" s="7"/>
      <c r="J127" s="1"/>
    </row>
    <row r="128" spans="1:12" ht="13" x14ac:dyDescent="0.3">
      <c r="A128" s="29" t="s">
        <v>48</v>
      </c>
      <c r="B128" s="15"/>
      <c r="C128" s="94"/>
      <c r="D128" s="1"/>
      <c r="E128" s="15"/>
      <c r="F128" s="98"/>
      <c r="G128" s="1"/>
      <c r="H128" s="15"/>
      <c r="I128" s="7"/>
      <c r="J128" s="1"/>
    </row>
    <row r="129" spans="1:10" ht="13" x14ac:dyDescent="0.3">
      <c r="A129" s="20" t="s">
        <v>37</v>
      </c>
      <c r="B129" s="15"/>
      <c r="C129" s="94"/>
      <c r="D129" s="1"/>
      <c r="E129" s="15"/>
      <c r="F129" s="98"/>
      <c r="G129" s="1"/>
      <c r="H129" s="15"/>
      <c r="I129" s="7"/>
      <c r="J129" s="1"/>
    </row>
    <row r="130" spans="1:10" x14ac:dyDescent="0.25">
      <c r="A130" s="42" t="s">
        <v>39</v>
      </c>
      <c r="B130" s="15">
        <v>0</v>
      </c>
      <c r="C130" s="94">
        <v>0</v>
      </c>
      <c r="D130" s="1"/>
      <c r="E130" s="15">
        <v>0</v>
      </c>
      <c r="F130" s="94">
        <v>0.1</v>
      </c>
      <c r="G130" s="1"/>
      <c r="H130" s="15">
        <v>0</v>
      </c>
      <c r="I130" s="139">
        <v>-0.1</v>
      </c>
      <c r="J130" s="1"/>
    </row>
    <row r="131" spans="1:10" ht="13" x14ac:dyDescent="0.3">
      <c r="A131" s="20" t="s">
        <v>27</v>
      </c>
      <c r="B131" s="147"/>
      <c r="C131" s="148"/>
      <c r="D131" s="1"/>
      <c r="E131" s="147"/>
      <c r="F131" s="22"/>
      <c r="G131" s="1"/>
      <c r="H131" s="15"/>
      <c r="I131" s="139"/>
      <c r="J131" s="1"/>
    </row>
    <row r="132" spans="1:10" x14ac:dyDescent="0.25">
      <c r="A132" s="42" t="s">
        <v>17</v>
      </c>
      <c r="B132" s="109">
        <v>24</v>
      </c>
      <c r="C132" s="110">
        <v>0</v>
      </c>
      <c r="D132" s="1"/>
      <c r="E132" s="109">
        <v>46</v>
      </c>
      <c r="F132" s="32">
        <v>0</v>
      </c>
      <c r="G132" s="1"/>
      <c r="H132" s="15">
        <v>-22</v>
      </c>
      <c r="I132" s="139">
        <v>0</v>
      </c>
      <c r="J132" s="1"/>
    </row>
    <row r="133" spans="1:10" x14ac:dyDescent="0.25">
      <c r="A133" s="42" t="s">
        <v>61</v>
      </c>
      <c r="B133" s="97">
        <v>3</v>
      </c>
      <c r="C133" s="94">
        <v>0.5</v>
      </c>
      <c r="D133" s="1"/>
      <c r="E133" s="15">
        <v>5</v>
      </c>
      <c r="F133" s="5">
        <v>0</v>
      </c>
      <c r="G133" s="1"/>
      <c r="H133" s="15">
        <v>-2</v>
      </c>
      <c r="I133" s="7">
        <v>0.5</v>
      </c>
      <c r="J133" s="1"/>
    </row>
    <row r="134" spans="1:10" ht="13" x14ac:dyDescent="0.3">
      <c r="A134" s="20" t="s">
        <v>73</v>
      </c>
      <c r="B134" s="15"/>
      <c r="C134" s="94"/>
      <c r="D134" s="1"/>
      <c r="E134" s="15"/>
      <c r="F134" s="5"/>
      <c r="G134" s="1"/>
      <c r="H134" s="15"/>
      <c r="I134" s="7"/>
      <c r="J134" s="1"/>
    </row>
    <row r="135" spans="1:10" x14ac:dyDescent="0.25">
      <c r="A135" s="42" t="s">
        <v>41</v>
      </c>
      <c r="B135" s="97">
        <v>0</v>
      </c>
      <c r="C135" s="94">
        <v>0</v>
      </c>
      <c r="D135" s="1"/>
      <c r="E135" s="15">
        <v>0</v>
      </c>
      <c r="F135" s="5">
        <v>1.4</v>
      </c>
      <c r="G135" s="1"/>
      <c r="H135" s="15">
        <v>0</v>
      </c>
      <c r="I135" s="7">
        <v>-1.4</v>
      </c>
      <c r="J135" s="1"/>
    </row>
    <row r="136" spans="1:10" ht="13" x14ac:dyDescent="0.3">
      <c r="A136" s="20" t="s">
        <v>42</v>
      </c>
      <c r="B136" s="147"/>
      <c r="C136" s="21"/>
      <c r="D136" s="1"/>
      <c r="E136" s="147"/>
      <c r="F136" s="21"/>
      <c r="G136" s="1"/>
      <c r="H136" s="15"/>
      <c r="I136" s="7"/>
      <c r="J136" s="1"/>
    </row>
    <row r="137" spans="1:10" x14ac:dyDescent="0.25">
      <c r="A137" s="42" t="s">
        <v>43</v>
      </c>
      <c r="B137" s="34">
        <v>0</v>
      </c>
      <c r="C137" s="35">
        <v>0.2</v>
      </c>
      <c r="D137" s="1"/>
      <c r="E137" s="34">
        <v>0</v>
      </c>
      <c r="F137" s="35">
        <v>0.2</v>
      </c>
      <c r="G137" s="1"/>
      <c r="H137" s="34">
        <v>0</v>
      </c>
      <c r="I137" s="138">
        <v>0</v>
      </c>
      <c r="J137" s="1"/>
    </row>
    <row r="138" spans="1:10" x14ac:dyDescent="0.25">
      <c r="A138" s="134" t="s">
        <v>46</v>
      </c>
      <c r="B138" s="15">
        <v>27</v>
      </c>
      <c r="C138" s="5">
        <v>0.7</v>
      </c>
      <c r="D138" s="1"/>
      <c r="E138" s="15">
        <v>51</v>
      </c>
      <c r="F138" s="139">
        <v>1.7</v>
      </c>
      <c r="G138" s="1"/>
      <c r="H138" s="15">
        <v>-24</v>
      </c>
      <c r="I138" s="7">
        <v>-1</v>
      </c>
      <c r="J138" s="1"/>
    </row>
    <row r="139" spans="1:10" x14ac:dyDescent="0.25">
      <c r="A139" s="1"/>
      <c r="B139" s="15"/>
      <c r="C139" s="5"/>
      <c r="D139" s="1"/>
      <c r="E139" s="15"/>
      <c r="F139" s="98"/>
      <c r="G139" s="1"/>
      <c r="H139" s="15"/>
      <c r="I139" s="7"/>
      <c r="J139" s="1"/>
    </row>
    <row r="140" spans="1:10" ht="13" hidden="1" x14ac:dyDescent="0.25">
      <c r="A140" s="39" t="s">
        <v>76</v>
      </c>
      <c r="B140" s="15"/>
      <c r="C140" s="5"/>
      <c r="D140" s="1"/>
      <c r="E140" s="15"/>
      <c r="F140" s="98"/>
      <c r="G140" s="1"/>
      <c r="H140" s="15"/>
      <c r="I140" s="7"/>
      <c r="J140" s="1"/>
    </row>
    <row r="141" spans="1:10" ht="13.5" hidden="1" thickBot="1" x14ac:dyDescent="0.3">
      <c r="A141" s="40" t="s">
        <v>79</v>
      </c>
      <c r="B141" s="15"/>
      <c r="C141" s="94"/>
      <c r="D141" s="1"/>
      <c r="E141" s="15"/>
      <c r="F141" s="98"/>
      <c r="G141" s="1"/>
      <c r="H141" s="15"/>
      <c r="I141" s="7"/>
      <c r="J141" s="1"/>
    </row>
    <row r="142" spans="1:10" ht="13" hidden="1" x14ac:dyDescent="0.3">
      <c r="A142" s="29" t="s">
        <v>48</v>
      </c>
      <c r="B142" s="15"/>
      <c r="C142" s="94"/>
      <c r="D142" s="1"/>
      <c r="E142" s="15"/>
      <c r="F142" s="98"/>
      <c r="G142" s="1"/>
      <c r="H142" s="15"/>
      <c r="I142" s="7"/>
      <c r="J142" s="1"/>
    </row>
    <row r="143" spans="1:10" ht="13" hidden="1" x14ac:dyDescent="0.3">
      <c r="A143" s="20" t="s">
        <v>11</v>
      </c>
      <c r="B143" s="15"/>
      <c r="C143" s="94"/>
      <c r="D143" s="1"/>
      <c r="E143" s="15"/>
      <c r="F143" s="98"/>
      <c r="G143" s="1"/>
      <c r="H143" s="15"/>
      <c r="I143" s="7"/>
      <c r="J143" s="1"/>
    </row>
    <row r="144" spans="1:10" hidden="1" x14ac:dyDescent="0.25">
      <c r="A144" s="42" t="s">
        <v>80</v>
      </c>
      <c r="B144" s="97">
        <v>0</v>
      </c>
      <c r="C144" s="5">
        <v>0</v>
      </c>
      <c r="D144" s="1"/>
      <c r="E144" s="15">
        <v>0</v>
      </c>
      <c r="F144" s="98">
        <v>0</v>
      </c>
      <c r="G144" s="1"/>
      <c r="H144" s="15"/>
      <c r="I144" s="7"/>
      <c r="J144" s="1"/>
    </row>
    <row r="145" spans="1:10" hidden="1" x14ac:dyDescent="0.25">
      <c r="A145" s="42" t="s">
        <v>81</v>
      </c>
      <c r="B145" s="97">
        <v>0</v>
      </c>
      <c r="C145" s="5">
        <v>0</v>
      </c>
      <c r="D145" s="1"/>
      <c r="E145" s="15">
        <v>0</v>
      </c>
      <c r="F145" s="94">
        <v>0</v>
      </c>
      <c r="G145" s="1"/>
      <c r="H145" s="15"/>
      <c r="I145" s="7"/>
      <c r="J145" s="1"/>
    </row>
    <row r="146" spans="1:10" hidden="1" x14ac:dyDescent="0.25">
      <c r="A146" s="42" t="s">
        <v>82</v>
      </c>
      <c r="B146" s="97">
        <v>0</v>
      </c>
      <c r="C146" s="5">
        <v>0</v>
      </c>
      <c r="D146" s="1"/>
      <c r="E146" s="15">
        <v>0</v>
      </c>
      <c r="F146" s="94">
        <v>0</v>
      </c>
      <c r="G146" s="1"/>
      <c r="H146" s="15"/>
      <c r="I146" s="7"/>
      <c r="J146" s="1"/>
    </row>
    <row r="147" spans="1:10" ht="13" hidden="1" x14ac:dyDescent="0.3">
      <c r="A147" s="20" t="s">
        <v>43</v>
      </c>
      <c r="B147" s="147"/>
      <c r="C147" s="5"/>
      <c r="D147" s="1"/>
      <c r="E147" s="15"/>
      <c r="F147" s="94"/>
      <c r="G147" s="1"/>
      <c r="H147" s="15"/>
      <c r="I147" s="7"/>
      <c r="J147" s="1"/>
    </row>
    <row r="148" spans="1:10" hidden="1" x14ac:dyDescent="0.25">
      <c r="A148" s="42" t="s">
        <v>42</v>
      </c>
      <c r="B148" s="34">
        <v>0</v>
      </c>
      <c r="C148" s="35">
        <v>0</v>
      </c>
      <c r="D148" s="1"/>
      <c r="E148" s="34">
        <v>0</v>
      </c>
      <c r="F148" s="96">
        <v>0</v>
      </c>
      <c r="G148" s="1"/>
      <c r="H148" s="34"/>
      <c r="I148" s="7"/>
      <c r="J148" s="1"/>
    </row>
    <row r="149" spans="1:10" hidden="1" x14ac:dyDescent="0.25">
      <c r="A149" s="134" t="s">
        <v>46</v>
      </c>
      <c r="B149" s="15">
        <v>0</v>
      </c>
      <c r="C149" s="5">
        <v>0</v>
      </c>
      <c r="D149" s="1"/>
      <c r="E149" s="15">
        <v>0</v>
      </c>
      <c r="F149" s="98">
        <v>0</v>
      </c>
      <c r="G149" s="1"/>
      <c r="H149" s="15"/>
      <c r="I149" s="7"/>
      <c r="J149" s="1"/>
    </row>
    <row r="150" spans="1:10" ht="13" hidden="1" thickBot="1" x14ac:dyDescent="0.3">
      <c r="A150" s="1"/>
      <c r="B150" s="15"/>
      <c r="C150" s="94"/>
      <c r="D150" s="1"/>
      <c r="E150" s="15"/>
      <c r="F150" s="98"/>
      <c r="G150" s="1"/>
      <c r="H150" s="15"/>
      <c r="I150" s="7"/>
      <c r="J150" s="1"/>
    </row>
    <row r="151" spans="1:10" ht="13" hidden="1" x14ac:dyDescent="0.25">
      <c r="A151" s="39" t="s">
        <v>76</v>
      </c>
      <c r="B151" s="15"/>
      <c r="C151" s="94"/>
      <c r="D151" s="1"/>
      <c r="E151" s="15"/>
      <c r="F151" s="98"/>
      <c r="G151" s="1"/>
      <c r="H151" s="15">
        <v>0</v>
      </c>
      <c r="I151" s="7">
        <v>0</v>
      </c>
      <c r="J151" s="1"/>
    </row>
    <row r="152" spans="1:10" ht="13.5" hidden="1" thickBot="1" x14ac:dyDescent="0.3">
      <c r="A152" s="40" t="s">
        <v>83</v>
      </c>
      <c r="B152" s="15"/>
      <c r="C152" s="94"/>
      <c r="D152" s="1"/>
      <c r="E152" s="15"/>
      <c r="F152" s="98"/>
      <c r="G152" s="1"/>
      <c r="H152" s="15">
        <v>0</v>
      </c>
      <c r="I152" s="7">
        <v>0</v>
      </c>
      <c r="J152" s="1"/>
    </row>
    <row r="153" spans="1:10" ht="19.399999999999999" hidden="1" customHeight="1" x14ac:dyDescent="0.3">
      <c r="A153" s="29" t="s">
        <v>48</v>
      </c>
      <c r="B153" s="15"/>
      <c r="C153" s="94"/>
      <c r="D153" s="1"/>
      <c r="E153" s="15"/>
      <c r="F153" s="98"/>
      <c r="G153" s="1"/>
      <c r="H153" s="15">
        <v>0</v>
      </c>
      <c r="I153" s="7">
        <v>0</v>
      </c>
      <c r="J153" s="1"/>
    </row>
    <row r="154" spans="1:10" ht="13" hidden="1" x14ac:dyDescent="0.3">
      <c r="A154" s="20" t="s">
        <v>9</v>
      </c>
      <c r="B154" s="147"/>
      <c r="C154" s="21"/>
      <c r="D154" s="1"/>
      <c r="E154" s="15"/>
      <c r="F154" s="98"/>
      <c r="G154" s="1"/>
      <c r="H154" s="15">
        <v>0</v>
      </c>
      <c r="I154" s="7">
        <v>0</v>
      </c>
      <c r="J154" s="1"/>
    </row>
    <row r="155" spans="1:10" hidden="1" x14ac:dyDescent="0.25">
      <c r="A155" s="42" t="s">
        <v>84</v>
      </c>
      <c r="B155" s="15">
        <v>0</v>
      </c>
      <c r="C155" s="5">
        <v>0</v>
      </c>
      <c r="D155" s="1"/>
      <c r="E155" s="15">
        <v>0</v>
      </c>
      <c r="F155" s="5">
        <v>0</v>
      </c>
      <c r="G155" s="1"/>
      <c r="H155" s="15">
        <v>0</v>
      </c>
      <c r="I155" s="7">
        <v>0</v>
      </c>
      <c r="J155" s="1"/>
    </row>
    <row r="156" spans="1:10" ht="13" hidden="1" x14ac:dyDescent="0.3">
      <c r="A156" s="20" t="s">
        <v>11</v>
      </c>
      <c r="B156" s="15"/>
      <c r="C156" s="5"/>
      <c r="D156" s="1"/>
      <c r="E156" s="15"/>
      <c r="F156" s="5"/>
      <c r="G156" s="1"/>
      <c r="H156" s="15">
        <v>0</v>
      </c>
      <c r="I156" s="7">
        <v>0</v>
      </c>
      <c r="J156" s="1"/>
    </row>
    <row r="157" spans="1:10" hidden="1" x14ac:dyDescent="0.25">
      <c r="A157" s="42" t="s">
        <v>30</v>
      </c>
      <c r="B157" s="15">
        <v>0</v>
      </c>
      <c r="C157" s="5">
        <v>0</v>
      </c>
      <c r="D157" s="1"/>
      <c r="E157" s="15">
        <v>0</v>
      </c>
      <c r="F157" s="103">
        <v>0</v>
      </c>
      <c r="G157" s="1"/>
      <c r="H157" s="15">
        <v>0</v>
      </c>
      <c r="I157" s="7">
        <v>0</v>
      </c>
      <c r="J157" s="1"/>
    </row>
    <row r="158" spans="1:10" hidden="1" x14ac:dyDescent="0.25">
      <c r="A158" s="42" t="s">
        <v>85</v>
      </c>
      <c r="B158" s="15">
        <v>0</v>
      </c>
      <c r="C158" s="5">
        <v>0</v>
      </c>
      <c r="D158" s="1"/>
      <c r="E158" s="15">
        <v>0</v>
      </c>
      <c r="F158" s="103">
        <v>0</v>
      </c>
      <c r="G158" s="1"/>
      <c r="H158" s="15">
        <v>0</v>
      </c>
      <c r="I158" s="7">
        <v>0</v>
      </c>
      <c r="J158" s="1"/>
    </row>
    <row r="159" spans="1:10" hidden="1" x14ac:dyDescent="0.25">
      <c r="A159" s="42" t="s">
        <v>19</v>
      </c>
      <c r="B159" s="15">
        <v>0</v>
      </c>
      <c r="C159" s="5">
        <v>0</v>
      </c>
      <c r="D159" s="1"/>
      <c r="E159" s="15">
        <v>0</v>
      </c>
      <c r="F159" s="103">
        <v>0</v>
      </c>
      <c r="G159" s="1"/>
      <c r="H159" s="15">
        <v>0</v>
      </c>
      <c r="I159" s="7">
        <v>0</v>
      </c>
      <c r="J159" s="1"/>
    </row>
    <row r="160" spans="1:10" hidden="1" x14ac:dyDescent="0.25">
      <c r="A160" s="42" t="s">
        <v>20</v>
      </c>
      <c r="B160" s="15">
        <v>0</v>
      </c>
      <c r="C160" s="5">
        <v>0</v>
      </c>
      <c r="D160" s="1"/>
      <c r="E160" s="15">
        <v>0</v>
      </c>
      <c r="F160" s="103">
        <v>0</v>
      </c>
      <c r="G160" s="1"/>
      <c r="H160" s="15">
        <v>0</v>
      </c>
      <c r="I160" s="7">
        <v>0</v>
      </c>
      <c r="J160" s="1"/>
    </row>
    <row r="161" spans="1:10" hidden="1" x14ac:dyDescent="0.25">
      <c r="A161" s="42" t="s">
        <v>26</v>
      </c>
      <c r="B161" s="15">
        <v>0</v>
      </c>
      <c r="C161" s="5">
        <v>0</v>
      </c>
      <c r="D161" s="1"/>
      <c r="E161" s="15">
        <v>0</v>
      </c>
      <c r="F161" s="103">
        <v>0</v>
      </c>
      <c r="G161" s="1"/>
      <c r="H161" s="15">
        <v>0</v>
      </c>
      <c r="I161" s="7">
        <v>0</v>
      </c>
      <c r="J161" s="1"/>
    </row>
    <row r="162" spans="1:10" hidden="1" x14ac:dyDescent="0.25">
      <c r="A162" s="42" t="s">
        <v>86</v>
      </c>
      <c r="B162" s="97">
        <v>0</v>
      </c>
      <c r="C162" s="5">
        <v>0</v>
      </c>
      <c r="D162" s="1"/>
      <c r="E162" s="15">
        <v>0</v>
      </c>
      <c r="F162" s="103">
        <v>0</v>
      </c>
      <c r="G162" s="1"/>
      <c r="H162" s="15">
        <v>0</v>
      </c>
      <c r="I162" s="7">
        <v>0</v>
      </c>
      <c r="J162" s="1"/>
    </row>
    <row r="163" spans="1:10" hidden="1" x14ac:dyDescent="0.25">
      <c r="A163" s="42" t="s">
        <v>87</v>
      </c>
      <c r="B163" s="15">
        <v>0</v>
      </c>
      <c r="C163" s="5">
        <v>0</v>
      </c>
      <c r="D163" s="1"/>
      <c r="E163" s="15">
        <v>0</v>
      </c>
      <c r="F163" s="103">
        <v>0</v>
      </c>
      <c r="G163" s="1"/>
      <c r="H163" s="15">
        <v>0</v>
      </c>
      <c r="I163" s="7">
        <v>0</v>
      </c>
      <c r="J163" s="1"/>
    </row>
    <row r="164" spans="1:10" ht="13" hidden="1" x14ac:dyDescent="0.3">
      <c r="A164" s="20" t="s">
        <v>35</v>
      </c>
      <c r="B164" s="147"/>
      <c r="C164" s="21"/>
      <c r="D164" s="1"/>
      <c r="E164" s="147"/>
      <c r="F164" s="21"/>
      <c r="G164" s="1"/>
      <c r="H164" s="15">
        <v>0</v>
      </c>
      <c r="I164" s="7">
        <v>0</v>
      </c>
      <c r="J164" s="1"/>
    </row>
    <row r="165" spans="1:10" hidden="1" x14ac:dyDescent="0.25">
      <c r="A165" s="42" t="s">
        <v>88</v>
      </c>
      <c r="B165" s="15">
        <v>0</v>
      </c>
      <c r="C165" s="5">
        <v>0</v>
      </c>
      <c r="D165" s="1"/>
      <c r="E165" s="15">
        <v>0</v>
      </c>
      <c r="F165" s="5">
        <v>0</v>
      </c>
      <c r="G165" s="1"/>
      <c r="H165" s="15">
        <v>0</v>
      </c>
      <c r="I165" s="7">
        <v>0</v>
      </c>
      <c r="J165" s="1"/>
    </row>
    <row r="166" spans="1:10" ht="13" hidden="1" x14ac:dyDescent="0.3">
      <c r="A166" s="20" t="s">
        <v>37</v>
      </c>
      <c r="B166" s="147"/>
      <c r="C166" s="21"/>
      <c r="D166" s="1"/>
      <c r="E166" s="147"/>
      <c r="F166" s="21"/>
      <c r="G166" s="1"/>
      <c r="H166" s="15">
        <v>0</v>
      </c>
      <c r="I166" s="7">
        <v>0</v>
      </c>
      <c r="J166" s="1"/>
    </row>
    <row r="167" spans="1:10" hidden="1" x14ac:dyDescent="0.25">
      <c r="A167" s="42" t="s">
        <v>38</v>
      </c>
      <c r="B167" s="97">
        <v>0</v>
      </c>
      <c r="C167" s="5">
        <v>0</v>
      </c>
      <c r="D167" s="1"/>
      <c r="E167" s="15">
        <v>0</v>
      </c>
      <c r="F167" s="5">
        <v>0</v>
      </c>
      <c r="G167" s="1"/>
      <c r="H167" s="15">
        <v>0</v>
      </c>
      <c r="I167" s="7">
        <v>0</v>
      </c>
      <c r="J167" s="1"/>
    </row>
    <row r="168" spans="1:10" ht="13" hidden="1" x14ac:dyDescent="0.3">
      <c r="A168" s="20" t="s">
        <v>89</v>
      </c>
      <c r="B168" s="15"/>
      <c r="C168" s="5"/>
      <c r="D168" s="1"/>
      <c r="E168" s="15"/>
      <c r="F168" s="5"/>
      <c r="G168" s="1"/>
      <c r="H168" s="15">
        <v>0</v>
      </c>
      <c r="I168" s="7">
        <v>0</v>
      </c>
      <c r="J168" s="1"/>
    </row>
    <row r="169" spans="1:10" hidden="1" x14ac:dyDescent="0.25">
      <c r="A169" s="42" t="s">
        <v>90</v>
      </c>
      <c r="B169" s="15">
        <v>0</v>
      </c>
      <c r="C169" s="5">
        <v>0</v>
      </c>
      <c r="D169" s="1"/>
      <c r="E169" s="15">
        <v>0</v>
      </c>
      <c r="F169" s="5">
        <v>0</v>
      </c>
      <c r="G169" s="1"/>
      <c r="H169" s="15">
        <v>0</v>
      </c>
      <c r="I169" s="7">
        <v>0</v>
      </c>
      <c r="J169" s="1"/>
    </row>
    <row r="170" spans="1:10" ht="13" hidden="1" x14ac:dyDescent="0.3">
      <c r="A170" s="20" t="s">
        <v>42</v>
      </c>
      <c r="B170" s="15"/>
      <c r="C170" s="5"/>
      <c r="D170" s="1"/>
      <c r="E170" s="15"/>
      <c r="F170" s="1"/>
      <c r="G170" s="1"/>
      <c r="H170" s="15">
        <v>0</v>
      </c>
      <c r="I170" s="7">
        <v>0</v>
      </c>
      <c r="J170" s="1"/>
    </row>
    <row r="171" spans="1:10" hidden="1" x14ac:dyDescent="0.25">
      <c r="A171" s="42" t="s">
        <v>43</v>
      </c>
      <c r="B171" s="34">
        <v>0</v>
      </c>
      <c r="C171" s="35">
        <v>0</v>
      </c>
      <c r="D171" s="1"/>
      <c r="E171" s="34">
        <v>0</v>
      </c>
      <c r="F171" s="35">
        <v>0</v>
      </c>
      <c r="G171" s="1"/>
      <c r="H171" s="34">
        <v>0</v>
      </c>
      <c r="I171" s="7">
        <v>0</v>
      </c>
      <c r="J171" s="1"/>
    </row>
    <row r="172" spans="1:10" hidden="1" x14ac:dyDescent="0.25">
      <c r="A172" s="134" t="s">
        <v>46</v>
      </c>
      <c r="B172" s="15">
        <v>0</v>
      </c>
      <c r="C172" s="5">
        <v>0</v>
      </c>
      <c r="D172" s="1"/>
      <c r="E172" s="15">
        <v>0</v>
      </c>
      <c r="F172" s="98">
        <v>0</v>
      </c>
      <c r="G172" s="1"/>
      <c r="H172" s="15">
        <v>0</v>
      </c>
      <c r="I172" s="7">
        <v>0</v>
      </c>
      <c r="J172" s="1"/>
    </row>
    <row r="173" spans="1:10" x14ac:dyDescent="0.25">
      <c r="A173" s="1"/>
      <c r="B173" s="15"/>
      <c r="C173" s="5"/>
      <c r="D173" s="1"/>
      <c r="E173" s="15"/>
      <c r="F173" s="98"/>
      <c r="G173" s="1"/>
      <c r="H173" s="15"/>
      <c r="I173" s="7"/>
      <c r="J173" s="1"/>
    </row>
    <row r="174" spans="1:10" ht="13.5" thickBot="1" x14ac:dyDescent="0.3">
      <c r="A174" s="19" t="s">
        <v>91</v>
      </c>
      <c r="B174" s="141">
        <v>27</v>
      </c>
      <c r="C174" s="141">
        <v>0.7</v>
      </c>
      <c r="D174" s="1"/>
      <c r="E174" s="141">
        <v>51</v>
      </c>
      <c r="F174" s="142">
        <v>1.9</v>
      </c>
      <c r="G174" s="1"/>
      <c r="H174" s="140">
        <v>-24</v>
      </c>
      <c r="I174" s="144">
        <v>-1.2</v>
      </c>
      <c r="J174" s="1"/>
    </row>
    <row r="175" spans="1:10" ht="13" thickTop="1" x14ac:dyDescent="0.25">
      <c r="A175" s="136"/>
      <c r="B175" s="15"/>
      <c r="C175" s="5"/>
      <c r="D175" s="1"/>
      <c r="E175" s="15"/>
      <c r="F175" s="98"/>
      <c r="G175" s="1"/>
      <c r="H175" s="15"/>
      <c r="I175" s="7"/>
      <c r="J175" s="1"/>
    </row>
    <row r="176" spans="1:10" x14ac:dyDescent="0.25">
      <c r="A176" s="134"/>
      <c r="B176" s="15"/>
      <c r="C176" s="94"/>
      <c r="D176" s="1"/>
      <c r="E176" s="15"/>
      <c r="F176" s="98"/>
      <c r="G176" s="1"/>
      <c r="H176" s="15"/>
      <c r="I176" s="7"/>
      <c r="J176" s="1"/>
    </row>
    <row r="178" spans="1:12" ht="13" x14ac:dyDescent="0.3">
      <c r="A178" s="10" t="s">
        <v>92</v>
      </c>
      <c r="B178" s="139">
        <v>87399</v>
      </c>
      <c r="C178" s="139">
        <v>1193.3</v>
      </c>
      <c r="D178" s="1"/>
      <c r="E178" s="15">
        <v>63197.9</v>
      </c>
      <c r="F178" s="98">
        <v>1264.5999999999999</v>
      </c>
      <c r="G178" s="1"/>
      <c r="H178" s="15">
        <v>24201.1</v>
      </c>
      <c r="I178" s="7">
        <v>-71.299999999999955</v>
      </c>
      <c r="J178" s="1"/>
      <c r="L178" s="41"/>
    </row>
    <row r="179" spans="1:12" ht="13" x14ac:dyDescent="0.25">
      <c r="A179" s="1"/>
      <c r="B179" s="15"/>
      <c r="C179" s="94"/>
      <c r="D179" s="1"/>
      <c r="E179" s="15"/>
      <c r="F179" s="98"/>
      <c r="G179" s="1"/>
      <c r="H179" s="15"/>
      <c r="I179" s="7"/>
      <c r="J179" s="1"/>
      <c r="K179" s="107"/>
    </row>
    <row r="180" spans="1:12" ht="14" x14ac:dyDescent="0.25">
      <c r="A180" s="207" t="s">
        <v>93</v>
      </c>
      <c r="B180" s="15"/>
      <c r="C180" s="94"/>
      <c r="D180" s="1"/>
      <c r="E180" s="15"/>
      <c r="F180" s="98"/>
      <c r="G180" s="1"/>
      <c r="H180" s="15"/>
      <c r="I180" s="7"/>
      <c r="J180" s="1"/>
      <c r="K180" s="108"/>
    </row>
    <row r="181" spans="1:12" x14ac:dyDescent="0.25">
      <c r="A181" s="207"/>
      <c r="B181" s="149">
        <v>682426.11199999996</v>
      </c>
      <c r="C181" s="150"/>
      <c r="D181" s="150"/>
      <c r="E181" s="149">
        <v>668862</v>
      </c>
      <c r="F181" s="98"/>
      <c r="G181" s="1"/>
      <c r="H181" s="151">
        <v>13564.111999999965</v>
      </c>
      <c r="I181" s="7"/>
      <c r="J181" s="1"/>
    </row>
    <row r="183" spans="1:12" ht="13.4" customHeight="1" x14ac:dyDescent="0.25">
      <c r="A183" s="202" t="s">
        <v>94</v>
      </c>
      <c r="B183" s="208"/>
      <c r="C183" s="208"/>
      <c r="D183" s="208"/>
      <c r="E183" s="208"/>
      <c r="F183" s="208"/>
      <c r="G183" s="208"/>
      <c r="H183" s="208"/>
      <c r="I183" s="208"/>
      <c r="J183" s="1"/>
    </row>
    <row r="184" spans="1:12" ht="66.75" customHeight="1" x14ac:dyDescent="0.25">
      <c r="A184" s="208"/>
      <c r="B184" s="208"/>
      <c r="C184" s="208"/>
      <c r="D184" s="208"/>
      <c r="E184" s="208"/>
      <c r="F184" s="208"/>
      <c r="G184" s="208"/>
      <c r="H184" s="208"/>
      <c r="I184" s="208"/>
      <c r="J184" s="1"/>
    </row>
    <row r="186" spans="1:12" ht="23.25" customHeight="1" x14ac:dyDescent="0.25">
      <c r="A186" s="202"/>
      <c r="B186" s="203"/>
      <c r="C186" s="203"/>
      <c r="D186" s="203"/>
      <c r="E186" s="203"/>
      <c r="F186" s="203"/>
      <c r="G186" s="203"/>
      <c r="H186" s="203"/>
      <c r="I186" s="203"/>
      <c r="J186" s="1"/>
    </row>
    <row r="187" spans="1:12" ht="60" customHeight="1" x14ac:dyDescent="0.25">
      <c r="A187" s="203"/>
      <c r="B187" s="203"/>
      <c r="C187" s="203"/>
      <c r="D187" s="203"/>
      <c r="E187" s="203"/>
      <c r="F187" s="203"/>
      <c r="G187" s="203"/>
      <c r="H187" s="203"/>
      <c r="I187" s="203"/>
      <c r="J187" s="1"/>
    </row>
  </sheetData>
  <mergeCells count="6">
    <mergeCell ref="A186:I187"/>
    <mergeCell ref="B2:C2"/>
    <mergeCell ref="E2:F2"/>
    <mergeCell ref="H2:I2"/>
    <mergeCell ref="A180:A181"/>
    <mergeCell ref="A183:I184"/>
  </mergeCells>
  <phoneticPr fontId="0" type="noConversion"/>
  <printOptions horizontalCentered="1" gridLines="1"/>
  <pageMargins left="0" right="0" top="0.75" bottom="0.5" header="0.3" footer="0.3"/>
  <pageSetup scale="64" fitToHeight="4" orientation="portrait" r:id="rId1"/>
  <headerFooter alignWithMargins="0">
    <oddHeader>&amp;C&amp;"Arial,Bold"Mission Direct Budgeted Resources Allocated to 
Power Reactors Fee Class</oddHeader>
    <oddFooter>&amp;L&amp;D&amp;C
&amp;RPage &amp;P of &amp;N</oddFooter>
  </headerFooter>
  <rowBreaks count="1" manualBreakCount="1">
    <brk id="89"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I132"/>
  <sheetViews>
    <sheetView view="pageBreakPreview" zoomScaleNormal="60" zoomScaleSheetLayoutView="100" workbookViewId="0">
      <selection activeCell="B90" sqref="B90:I132"/>
    </sheetView>
  </sheetViews>
  <sheetFormatPr defaultColWidth="8.69140625" defaultRowHeight="12.5" x14ac:dyDescent="0.25"/>
  <cols>
    <col min="1" max="1" width="48.84375" style="6" customWidth="1"/>
    <col min="2" max="2" width="13.07421875" style="13" customWidth="1"/>
    <col min="3" max="3" width="6.84375" style="7" customWidth="1"/>
    <col min="4" max="4" width="2.07421875" style="1" customWidth="1"/>
    <col min="5" max="5" width="13.53515625" style="13" customWidth="1"/>
    <col min="6" max="6" width="6.84375" style="7" customWidth="1"/>
    <col min="7" max="7" width="2.07421875" style="1" customWidth="1"/>
    <col min="8" max="8" width="12.69140625" style="13" customWidth="1"/>
    <col min="9" max="9" width="6.84375" style="7" customWidth="1"/>
    <col min="10" max="16384" width="8.69140625" style="1"/>
  </cols>
  <sheetData>
    <row r="1" spans="1:9" ht="24" customHeight="1" x14ac:dyDescent="0.25">
      <c r="A1" s="180"/>
      <c r="B1" s="11"/>
      <c r="C1" s="14"/>
      <c r="D1" s="2"/>
    </row>
    <row r="2" spans="1:9" x14ac:dyDescent="0.25">
      <c r="A2" s="181"/>
      <c r="B2" s="204" t="s">
        <v>0</v>
      </c>
      <c r="C2" s="204"/>
      <c r="D2" s="3"/>
      <c r="E2" s="204" t="s">
        <v>1</v>
      </c>
      <c r="F2" s="204"/>
      <c r="G2" s="4"/>
      <c r="H2" s="205" t="s">
        <v>2</v>
      </c>
      <c r="I2" s="206"/>
    </row>
    <row r="3" spans="1:9" x14ac:dyDescent="0.25">
      <c r="A3" s="3"/>
      <c r="B3" s="198" t="s">
        <v>3</v>
      </c>
      <c r="C3" s="17" t="s">
        <v>4</v>
      </c>
      <c r="D3" s="3"/>
      <c r="E3" s="198" t="s">
        <v>3</v>
      </c>
      <c r="F3" s="8" t="s">
        <v>4</v>
      </c>
      <c r="G3" s="4"/>
      <c r="H3" s="198" t="s">
        <v>3</v>
      </c>
      <c r="I3" s="8" t="s">
        <v>4</v>
      </c>
    </row>
    <row r="4" spans="1:9" x14ac:dyDescent="0.25">
      <c r="A4" s="3"/>
      <c r="B4" s="12" t="s">
        <v>5</v>
      </c>
      <c r="C4" s="18" t="s">
        <v>5</v>
      </c>
      <c r="D4" s="3"/>
      <c r="E4" s="12" t="s">
        <v>5</v>
      </c>
      <c r="F4" s="9" t="s">
        <v>5</v>
      </c>
      <c r="G4" s="4"/>
      <c r="H4" s="16" t="s">
        <v>5</v>
      </c>
      <c r="I4" s="9" t="s">
        <v>5</v>
      </c>
    </row>
    <row r="5" spans="1:9" ht="19" hidden="1" customHeight="1" x14ac:dyDescent="0.25">
      <c r="A5" s="36" t="s">
        <v>6</v>
      </c>
      <c r="B5" s="129"/>
      <c r="C5" s="99"/>
      <c r="D5" s="2"/>
      <c r="E5" s="121"/>
      <c r="F5" s="130"/>
      <c r="G5" s="2"/>
      <c r="H5" s="121"/>
      <c r="I5" s="14"/>
    </row>
    <row r="6" spans="1:9" ht="19" hidden="1" customHeight="1" x14ac:dyDescent="0.25">
      <c r="A6" s="36" t="s">
        <v>7</v>
      </c>
      <c r="B6" s="129"/>
      <c r="C6" s="99"/>
      <c r="D6" s="2"/>
      <c r="E6" s="121"/>
      <c r="F6" s="130"/>
      <c r="G6" s="2"/>
      <c r="H6" s="121"/>
      <c r="I6" s="14"/>
    </row>
    <row r="7" spans="1:9" ht="19" hidden="1" customHeight="1" x14ac:dyDescent="0.3">
      <c r="A7" s="29" t="s">
        <v>8</v>
      </c>
      <c r="B7" s="129"/>
      <c r="C7" s="99"/>
      <c r="D7" s="2"/>
      <c r="E7" s="121"/>
      <c r="F7" s="130"/>
      <c r="G7" s="2"/>
      <c r="H7" s="121"/>
      <c r="I7" s="14"/>
    </row>
    <row r="8" spans="1:9" ht="13" hidden="1" x14ac:dyDescent="0.3">
      <c r="A8" s="20" t="s">
        <v>27</v>
      </c>
      <c r="B8" s="97"/>
      <c r="C8" s="5"/>
      <c r="D8" s="2"/>
      <c r="E8" s="121"/>
      <c r="F8" s="130"/>
      <c r="G8" s="2"/>
      <c r="H8" s="121"/>
      <c r="I8" s="14"/>
    </row>
    <row r="9" spans="1:9" hidden="1" x14ac:dyDescent="0.25">
      <c r="A9" s="42" t="s">
        <v>28</v>
      </c>
      <c r="B9" s="15"/>
      <c r="C9" s="5"/>
      <c r="D9" s="2"/>
      <c r="E9" s="15"/>
      <c r="F9" s="98"/>
      <c r="G9" s="2"/>
      <c r="H9" s="121">
        <f t="shared" ref="H9:I16" si="0">B9-E9</f>
        <v>0</v>
      </c>
      <c r="I9" s="14">
        <f t="shared" si="0"/>
        <v>0</v>
      </c>
    </row>
    <row r="10" spans="1:9" hidden="1" x14ac:dyDescent="0.25">
      <c r="A10" s="42" t="s">
        <v>29</v>
      </c>
      <c r="B10" s="15"/>
      <c r="C10" s="5"/>
      <c r="D10" s="2"/>
      <c r="E10" s="15"/>
      <c r="F10" s="98"/>
      <c r="G10" s="2"/>
      <c r="H10" s="121">
        <f t="shared" si="0"/>
        <v>0</v>
      </c>
      <c r="I10" s="14">
        <f t="shared" si="0"/>
        <v>0</v>
      </c>
    </row>
    <row r="11" spans="1:9" hidden="1" x14ac:dyDescent="0.25">
      <c r="A11" s="42" t="s">
        <v>30</v>
      </c>
      <c r="B11" s="15"/>
      <c r="C11" s="5"/>
      <c r="D11" s="2"/>
      <c r="E11" s="15"/>
      <c r="F11" s="98"/>
      <c r="G11" s="2"/>
      <c r="H11" s="121">
        <f t="shared" si="0"/>
        <v>0</v>
      </c>
      <c r="I11" s="14">
        <f t="shared" si="0"/>
        <v>0</v>
      </c>
    </row>
    <row r="12" spans="1:9" hidden="1" x14ac:dyDescent="0.25">
      <c r="A12" s="42" t="s">
        <v>31</v>
      </c>
      <c r="B12" s="15"/>
      <c r="C12" s="5"/>
      <c r="D12" s="2"/>
      <c r="E12" s="15"/>
      <c r="F12" s="98"/>
      <c r="G12" s="2"/>
      <c r="H12" s="121">
        <f t="shared" si="0"/>
        <v>0</v>
      </c>
      <c r="I12" s="14">
        <f t="shared" si="0"/>
        <v>0</v>
      </c>
    </row>
    <row r="13" spans="1:9" hidden="1" x14ac:dyDescent="0.25">
      <c r="A13" s="42" t="s">
        <v>20</v>
      </c>
      <c r="B13" s="15"/>
      <c r="C13" s="5"/>
      <c r="D13" s="2"/>
      <c r="E13" s="15"/>
      <c r="F13" s="98"/>
      <c r="G13" s="2"/>
      <c r="H13" s="121">
        <f t="shared" si="0"/>
        <v>0</v>
      </c>
      <c r="I13" s="14">
        <f t="shared" si="0"/>
        <v>0</v>
      </c>
    </row>
    <row r="14" spans="1:9" hidden="1" x14ac:dyDescent="0.25">
      <c r="A14" s="42" t="s">
        <v>22</v>
      </c>
      <c r="B14" s="15"/>
      <c r="C14" s="5"/>
      <c r="D14" s="2"/>
      <c r="E14" s="15"/>
      <c r="F14" s="98"/>
      <c r="G14" s="2"/>
      <c r="H14" s="121">
        <f t="shared" si="0"/>
        <v>0</v>
      </c>
      <c r="I14" s="14">
        <f t="shared" si="0"/>
        <v>0</v>
      </c>
    </row>
    <row r="15" spans="1:9" hidden="1" x14ac:dyDescent="0.25">
      <c r="A15" s="42" t="s">
        <v>26</v>
      </c>
      <c r="B15" s="15"/>
      <c r="C15" s="5"/>
      <c r="D15" s="2"/>
      <c r="E15" s="15"/>
      <c r="F15" s="98"/>
      <c r="G15" s="2"/>
      <c r="H15" s="121">
        <f t="shared" si="0"/>
        <v>0</v>
      </c>
      <c r="I15" s="14">
        <f t="shared" si="0"/>
        <v>0</v>
      </c>
    </row>
    <row r="16" spans="1:9" hidden="1" x14ac:dyDescent="0.25">
      <c r="A16" s="42" t="s">
        <v>34</v>
      </c>
      <c r="B16" s="15"/>
      <c r="C16" s="5"/>
      <c r="D16" s="2"/>
      <c r="E16" s="15"/>
      <c r="F16" s="98"/>
      <c r="G16" s="2"/>
      <c r="H16" s="121">
        <f t="shared" si="0"/>
        <v>0</v>
      </c>
      <c r="I16" s="14">
        <f t="shared" si="0"/>
        <v>0</v>
      </c>
    </row>
    <row r="17" spans="1:9" ht="13" hidden="1" x14ac:dyDescent="0.3">
      <c r="A17" s="20" t="s">
        <v>42</v>
      </c>
      <c r="B17" s="15"/>
      <c r="C17" s="5"/>
      <c r="D17" s="2"/>
      <c r="E17" s="15"/>
      <c r="F17" s="98"/>
      <c r="H17" s="121"/>
      <c r="I17" s="14"/>
    </row>
    <row r="18" spans="1:9" hidden="1" x14ac:dyDescent="0.25">
      <c r="A18" s="42" t="s">
        <v>43</v>
      </c>
      <c r="B18" s="97"/>
      <c r="C18" s="5"/>
      <c r="D18" s="99"/>
      <c r="E18" s="15"/>
      <c r="F18" s="98"/>
      <c r="H18" s="121">
        <f t="shared" ref="H18:I20" si="1">B18-E18</f>
        <v>0</v>
      </c>
      <c r="I18" s="14">
        <f t="shared" si="1"/>
        <v>0</v>
      </c>
    </row>
    <row r="19" spans="1:9" hidden="1" x14ac:dyDescent="0.25">
      <c r="A19" s="42" t="s">
        <v>33</v>
      </c>
      <c r="B19" s="34"/>
      <c r="C19" s="35"/>
      <c r="D19" s="99"/>
      <c r="E19" s="34"/>
      <c r="F19" s="102"/>
      <c r="H19" s="132">
        <f t="shared" si="1"/>
        <v>0</v>
      </c>
      <c r="I19" s="133">
        <f t="shared" si="1"/>
        <v>0</v>
      </c>
    </row>
    <row r="20" spans="1:9" hidden="1" x14ac:dyDescent="0.25">
      <c r="A20" s="134" t="s">
        <v>46</v>
      </c>
      <c r="B20" s="121">
        <f>SUM(B7:B19)</f>
        <v>0</v>
      </c>
      <c r="C20" s="122">
        <f>SUM(C7:C19)</f>
        <v>0</v>
      </c>
      <c r="E20" s="15">
        <v>0</v>
      </c>
      <c r="F20" s="98">
        <v>0</v>
      </c>
      <c r="H20" s="15">
        <f t="shared" si="1"/>
        <v>0</v>
      </c>
      <c r="I20" s="7">
        <f t="shared" si="1"/>
        <v>0</v>
      </c>
    </row>
    <row r="21" spans="1:9" hidden="1" x14ac:dyDescent="0.25">
      <c r="A21" s="136"/>
      <c r="B21" s="121"/>
      <c r="C21" s="94"/>
      <c r="E21" s="15"/>
      <c r="F21" s="98"/>
      <c r="H21" s="15"/>
    </row>
    <row r="22" spans="1:9" ht="13" hidden="1" x14ac:dyDescent="0.25">
      <c r="A22" s="36" t="s">
        <v>6</v>
      </c>
      <c r="B22" s="121"/>
      <c r="C22" s="94"/>
      <c r="E22" s="15"/>
      <c r="F22" s="98"/>
      <c r="H22" s="15"/>
    </row>
    <row r="23" spans="1:9" ht="13" hidden="1" x14ac:dyDescent="0.25">
      <c r="A23" s="36" t="s">
        <v>47</v>
      </c>
      <c r="B23" s="129"/>
      <c r="C23" s="94"/>
      <c r="E23" s="15"/>
      <c r="F23" s="98"/>
      <c r="H23" s="15"/>
    </row>
    <row r="24" spans="1:9" ht="13" hidden="1" x14ac:dyDescent="0.3">
      <c r="A24" s="29" t="s">
        <v>48</v>
      </c>
      <c r="B24" s="129"/>
      <c r="C24" s="94"/>
      <c r="E24" s="15"/>
      <c r="F24" s="98"/>
      <c r="H24" s="15"/>
    </row>
    <row r="25" spans="1:9" ht="13" hidden="1" x14ac:dyDescent="0.3">
      <c r="A25" s="20" t="s">
        <v>11</v>
      </c>
      <c r="B25" s="129"/>
      <c r="C25" s="94"/>
      <c r="E25" s="15"/>
      <c r="F25" s="98"/>
      <c r="H25" s="15"/>
    </row>
    <row r="26" spans="1:9" hidden="1" x14ac:dyDescent="0.25">
      <c r="A26" s="42" t="s">
        <v>102</v>
      </c>
      <c r="B26" s="129"/>
      <c r="C26" s="94"/>
      <c r="E26" s="15"/>
      <c r="F26" s="98"/>
      <c r="H26" s="15">
        <f t="shared" ref="H26:I35" si="2">B26-E26</f>
        <v>0</v>
      </c>
      <c r="I26" s="7">
        <f t="shared" si="2"/>
        <v>0</v>
      </c>
    </row>
    <row r="27" spans="1:9" ht="13" hidden="1" x14ac:dyDescent="0.3">
      <c r="A27" s="20" t="s">
        <v>27</v>
      </c>
      <c r="B27" s="97"/>
      <c r="C27" s="5"/>
      <c r="E27" s="15"/>
      <c r="F27" s="98"/>
      <c r="H27" s="15">
        <f t="shared" si="2"/>
        <v>0</v>
      </c>
      <c r="I27" s="7">
        <f t="shared" si="2"/>
        <v>0</v>
      </c>
    </row>
    <row r="28" spans="1:9" hidden="1" x14ac:dyDescent="0.25">
      <c r="A28" s="42" t="s">
        <v>28</v>
      </c>
      <c r="B28" s="15"/>
      <c r="C28" s="5"/>
      <c r="E28" s="15"/>
      <c r="F28" s="5"/>
      <c r="H28" s="15">
        <f t="shared" si="2"/>
        <v>0</v>
      </c>
      <c r="I28" s="7">
        <f t="shared" si="2"/>
        <v>0</v>
      </c>
    </row>
    <row r="29" spans="1:9" hidden="1" x14ac:dyDescent="0.25">
      <c r="A29" s="42" t="s">
        <v>30</v>
      </c>
      <c r="B29" s="15"/>
      <c r="C29" s="5"/>
      <c r="E29" s="15"/>
      <c r="F29" s="5"/>
      <c r="H29" s="15">
        <f t="shared" si="2"/>
        <v>0</v>
      </c>
      <c r="I29" s="7">
        <f t="shared" si="2"/>
        <v>0</v>
      </c>
    </row>
    <row r="30" spans="1:9" hidden="1" x14ac:dyDescent="0.25">
      <c r="A30" s="42" t="s">
        <v>31</v>
      </c>
      <c r="B30" s="15"/>
      <c r="C30" s="5"/>
      <c r="E30" s="15"/>
      <c r="F30" s="5"/>
      <c r="H30" s="15">
        <f t="shared" si="2"/>
        <v>0</v>
      </c>
      <c r="I30" s="7">
        <f t="shared" si="2"/>
        <v>0</v>
      </c>
    </row>
    <row r="31" spans="1:9" hidden="1" x14ac:dyDescent="0.25">
      <c r="A31" s="42" t="s">
        <v>60</v>
      </c>
      <c r="B31" s="15"/>
      <c r="C31" s="5"/>
      <c r="E31" s="15"/>
      <c r="F31" s="5"/>
      <c r="H31" s="15">
        <f t="shared" si="2"/>
        <v>0</v>
      </c>
      <c r="I31" s="7">
        <f t="shared" si="2"/>
        <v>0</v>
      </c>
    </row>
    <row r="32" spans="1:9" hidden="1" x14ac:dyDescent="0.25">
      <c r="A32" s="42" t="s">
        <v>61</v>
      </c>
      <c r="B32" s="15"/>
      <c r="C32" s="5"/>
      <c r="E32" s="15"/>
      <c r="F32" s="5"/>
      <c r="H32" s="15">
        <f t="shared" si="2"/>
        <v>0</v>
      </c>
      <c r="I32" s="7">
        <f t="shared" si="2"/>
        <v>0</v>
      </c>
    </row>
    <row r="33" spans="1:9" hidden="1" x14ac:dyDescent="0.25">
      <c r="A33" s="42" t="s">
        <v>20</v>
      </c>
      <c r="B33" s="15">
        <v>0</v>
      </c>
      <c r="C33" s="5">
        <v>0</v>
      </c>
      <c r="E33" s="15">
        <v>0</v>
      </c>
      <c r="F33" s="5">
        <v>0</v>
      </c>
      <c r="H33" s="15">
        <f t="shared" si="2"/>
        <v>0</v>
      </c>
      <c r="I33" s="7">
        <f t="shared" si="2"/>
        <v>0</v>
      </c>
    </row>
    <row r="34" spans="1:9" hidden="1" x14ac:dyDescent="0.25">
      <c r="A34" s="42" t="s">
        <v>104</v>
      </c>
      <c r="B34" s="15"/>
      <c r="C34" s="5"/>
      <c r="E34" s="15"/>
      <c r="F34" s="5"/>
      <c r="H34" s="15">
        <f t="shared" si="2"/>
        <v>0</v>
      </c>
      <c r="I34" s="7">
        <f t="shared" si="2"/>
        <v>0</v>
      </c>
    </row>
    <row r="35" spans="1:9" hidden="1" x14ac:dyDescent="0.25">
      <c r="A35" s="42" t="s">
        <v>26</v>
      </c>
      <c r="B35" s="15"/>
      <c r="C35" s="5"/>
      <c r="E35" s="15"/>
      <c r="F35" s="5"/>
      <c r="H35" s="15">
        <f t="shared" si="2"/>
        <v>0</v>
      </c>
      <c r="I35" s="7">
        <f t="shared" si="2"/>
        <v>0</v>
      </c>
    </row>
    <row r="36" spans="1:9" ht="13" hidden="1" x14ac:dyDescent="0.3">
      <c r="A36" s="20" t="s">
        <v>42</v>
      </c>
      <c r="B36" s="15"/>
      <c r="C36" s="5"/>
      <c r="E36" s="15"/>
      <c r="F36" s="5"/>
      <c r="H36" s="15"/>
    </row>
    <row r="37" spans="1:9" hidden="1" x14ac:dyDescent="0.25">
      <c r="A37" s="42" t="s">
        <v>43</v>
      </c>
      <c r="B37" s="104"/>
      <c r="C37" s="5"/>
      <c r="E37" s="15"/>
      <c r="F37" s="5"/>
      <c r="H37" s="15">
        <f t="shared" ref="H37:I41" si="3">B37-E37</f>
        <v>0</v>
      </c>
      <c r="I37" s="7">
        <f t="shared" si="3"/>
        <v>0</v>
      </c>
    </row>
    <row r="38" spans="1:9" hidden="1" x14ac:dyDescent="0.25">
      <c r="A38" s="42" t="s">
        <v>33</v>
      </c>
      <c r="B38" s="34"/>
      <c r="C38" s="35"/>
      <c r="E38" s="34"/>
      <c r="F38" s="35"/>
      <c r="H38" s="34">
        <f t="shared" si="3"/>
        <v>0</v>
      </c>
      <c r="I38" s="138">
        <f t="shared" si="3"/>
        <v>0</v>
      </c>
    </row>
    <row r="39" spans="1:9" hidden="1" x14ac:dyDescent="0.25">
      <c r="A39" s="134" t="s">
        <v>46</v>
      </c>
      <c r="B39" s="15">
        <f>SUM(B26:B38)</f>
        <v>0</v>
      </c>
      <c r="C39" s="5">
        <f>SUM(C26:C38)</f>
        <v>0</v>
      </c>
      <c r="E39" s="15">
        <v>0</v>
      </c>
      <c r="F39" s="98">
        <v>0</v>
      </c>
      <c r="H39" s="15">
        <f t="shared" si="3"/>
        <v>0</v>
      </c>
      <c r="I39" s="7">
        <f t="shared" si="3"/>
        <v>0</v>
      </c>
    </row>
    <row r="40" spans="1:9" hidden="1" x14ac:dyDescent="0.25">
      <c r="A40" s="134"/>
      <c r="B40" s="15"/>
      <c r="C40" s="5"/>
      <c r="E40" s="15"/>
      <c r="F40" s="98"/>
      <c r="H40" s="15"/>
    </row>
    <row r="41" spans="1:9" ht="13.5" hidden="1" thickBot="1" x14ac:dyDescent="0.3">
      <c r="A41" s="19" t="s">
        <v>75</v>
      </c>
      <c r="B41" s="140">
        <f>B39+B20</f>
        <v>0</v>
      </c>
      <c r="C41" s="157">
        <f>C39+C20</f>
        <v>0</v>
      </c>
      <c r="E41" s="140">
        <v>0</v>
      </c>
      <c r="F41" s="142">
        <v>0</v>
      </c>
      <c r="H41" s="140">
        <f t="shared" si="3"/>
        <v>0</v>
      </c>
      <c r="I41" s="144">
        <f t="shared" si="3"/>
        <v>0</v>
      </c>
    </row>
    <row r="42" spans="1:9" x14ac:dyDescent="0.25">
      <c r="A42" s="1"/>
      <c r="B42" s="15"/>
      <c r="C42" s="94"/>
      <c r="E42" s="15"/>
      <c r="F42" s="98"/>
      <c r="H42" s="15"/>
    </row>
    <row r="43" spans="1:9" ht="13" hidden="1" x14ac:dyDescent="0.25">
      <c r="A43" s="36" t="s">
        <v>76</v>
      </c>
      <c r="B43" s="15"/>
      <c r="C43" s="94"/>
      <c r="E43" s="15"/>
      <c r="F43" s="98"/>
      <c r="H43" s="15"/>
    </row>
    <row r="44" spans="1:9" ht="13" hidden="1" x14ac:dyDescent="0.25">
      <c r="A44" s="36" t="s">
        <v>77</v>
      </c>
      <c r="B44" s="15"/>
      <c r="C44" s="94"/>
      <c r="E44" s="15"/>
      <c r="F44" s="98"/>
      <c r="H44" s="15"/>
    </row>
    <row r="45" spans="1:9" ht="13" hidden="1" x14ac:dyDescent="0.3">
      <c r="A45" s="29" t="s">
        <v>48</v>
      </c>
      <c r="B45" s="15"/>
      <c r="C45" s="94"/>
      <c r="E45" s="15"/>
      <c r="F45" s="98"/>
      <c r="H45" s="15"/>
    </row>
    <row r="46" spans="1:9" ht="13" hidden="1" x14ac:dyDescent="0.3">
      <c r="A46" s="20" t="s">
        <v>49</v>
      </c>
      <c r="B46" s="15"/>
      <c r="C46" s="94"/>
      <c r="E46" s="15"/>
      <c r="F46" s="98"/>
      <c r="H46" s="15"/>
    </row>
    <row r="47" spans="1:9" hidden="1" x14ac:dyDescent="0.25">
      <c r="A47" s="42" t="s">
        <v>53</v>
      </c>
      <c r="C47" s="98"/>
      <c r="E47" s="15"/>
      <c r="F47" s="98"/>
      <c r="H47" s="15">
        <f>B47-E47</f>
        <v>0</v>
      </c>
      <c r="I47" s="7">
        <f>C47-F47</f>
        <v>0</v>
      </c>
    </row>
    <row r="48" spans="1:9" hidden="1" x14ac:dyDescent="0.25">
      <c r="A48" s="42" t="s">
        <v>52</v>
      </c>
      <c r="C48" s="98"/>
      <c r="E48" s="15"/>
      <c r="F48" s="98"/>
      <c r="H48" s="15"/>
    </row>
    <row r="49" spans="1:9" ht="13" hidden="1" x14ac:dyDescent="0.3">
      <c r="A49" s="20" t="s">
        <v>11</v>
      </c>
      <c r="C49" s="98"/>
      <c r="E49" s="15"/>
      <c r="F49" s="98"/>
      <c r="H49" s="15"/>
    </row>
    <row r="50" spans="1:9" hidden="1" x14ac:dyDescent="0.25">
      <c r="A50" s="42" t="s">
        <v>30</v>
      </c>
      <c r="B50" s="103"/>
      <c r="C50" s="98"/>
      <c r="E50" s="103"/>
      <c r="F50" s="98"/>
      <c r="H50" s="15">
        <f t="shared" ref="H50:I72" si="4">B50-E50</f>
        <v>0</v>
      </c>
      <c r="I50" s="7">
        <f t="shared" si="4"/>
        <v>0</v>
      </c>
    </row>
    <row r="51" spans="1:9" hidden="1" x14ac:dyDescent="0.25">
      <c r="A51" s="42" t="s">
        <v>85</v>
      </c>
      <c r="B51" s="103"/>
      <c r="C51" s="98"/>
      <c r="E51" s="103"/>
      <c r="F51" s="98"/>
      <c r="H51" s="15">
        <f t="shared" si="4"/>
        <v>0</v>
      </c>
      <c r="I51" s="7">
        <f t="shared" si="4"/>
        <v>0</v>
      </c>
    </row>
    <row r="52" spans="1:9" hidden="1" x14ac:dyDescent="0.25">
      <c r="A52" s="42" t="s">
        <v>18</v>
      </c>
      <c r="C52" s="98"/>
      <c r="E52" s="103"/>
      <c r="F52" s="98"/>
      <c r="H52" s="15">
        <f t="shared" si="4"/>
        <v>0</v>
      </c>
      <c r="I52" s="7">
        <f t="shared" si="4"/>
        <v>0</v>
      </c>
    </row>
    <row r="53" spans="1:9" hidden="1" x14ac:dyDescent="0.25">
      <c r="A53" s="42" t="s">
        <v>19</v>
      </c>
      <c r="B53" s="103"/>
      <c r="C53" s="98"/>
      <c r="E53" s="103"/>
      <c r="F53" s="98"/>
      <c r="H53" s="15">
        <f t="shared" si="4"/>
        <v>0</v>
      </c>
      <c r="I53" s="7">
        <f t="shared" si="4"/>
        <v>0</v>
      </c>
    </row>
    <row r="54" spans="1:9" hidden="1" x14ac:dyDescent="0.25">
      <c r="A54" s="42" t="s">
        <v>26</v>
      </c>
      <c r="B54" s="103"/>
      <c r="C54" s="98"/>
      <c r="E54" s="103"/>
      <c r="F54" s="98"/>
      <c r="H54" s="15">
        <f t="shared" si="4"/>
        <v>0</v>
      </c>
      <c r="I54" s="7">
        <f t="shared" si="4"/>
        <v>0</v>
      </c>
    </row>
    <row r="55" spans="1:9" ht="13" hidden="1" x14ac:dyDescent="0.3">
      <c r="A55" s="20" t="s">
        <v>27</v>
      </c>
      <c r="C55" s="98"/>
      <c r="E55" s="103"/>
      <c r="F55" s="98"/>
      <c r="H55" s="15"/>
    </row>
    <row r="56" spans="1:9" hidden="1" x14ac:dyDescent="0.25">
      <c r="A56" s="42" t="s">
        <v>28</v>
      </c>
      <c r="C56" s="98"/>
      <c r="E56" s="103"/>
      <c r="F56" s="98"/>
      <c r="H56" s="15">
        <f t="shared" si="4"/>
        <v>0</v>
      </c>
      <c r="I56" s="7">
        <f t="shared" si="4"/>
        <v>0</v>
      </c>
    </row>
    <row r="57" spans="1:9" hidden="1" x14ac:dyDescent="0.25">
      <c r="A57" s="42" t="s">
        <v>30</v>
      </c>
      <c r="C57" s="98"/>
      <c r="E57" s="103"/>
      <c r="F57" s="98"/>
      <c r="H57" s="15">
        <f t="shared" si="4"/>
        <v>0</v>
      </c>
      <c r="I57" s="7">
        <f t="shared" si="4"/>
        <v>0</v>
      </c>
    </row>
    <row r="58" spans="1:9" hidden="1" x14ac:dyDescent="0.25">
      <c r="A58" s="42" t="s">
        <v>31</v>
      </c>
      <c r="C58" s="98"/>
      <c r="E58" s="103"/>
      <c r="F58" s="98"/>
      <c r="H58" s="15">
        <f t="shared" si="4"/>
        <v>0</v>
      </c>
      <c r="I58" s="7">
        <f t="shared" si="4"/>
        <v>0</v>
      </c>
    </row>
    <row r="59" spans="1:9" hidden="1" x14ac:dyDescent="0.25">
      <c r="A59" s="42" t="s">
        <v>61</v>
      </c>
      <c r="C59" s="98"/>
      <c r="E59" s="103"/>
      <c r="F59" s="98"/>
      <c r="H59" s="15">
        <f t="shared" si="4"/>
        <v>0</v>
      </c>
      <c r="I59" s="7">
        <f t="shared" si="4"/>
        <v>0</v>
      </c>
    </row>
    <row r="60" spans="1:9" hidden="1" x14ac:dyDescent="0.25">
      <c r="A60" s="42" t="s">
        <v>20</v>
      </c>
      <c r="C60" s="98"/>
      <c r="E60" s="103"/>
      <c r="F60" s="98"/>
      <c r="H60" s="15">
        <f t="shared" si="4"/>
        <v>0</v>
      </c>
      <c r="I60" s="7">
        <f t="shared" si="4"/>
        <v>0</v>
      </c>
    </row>
    <row r="61" spans="1:9" hidden="1" x14ac:dyDescent="0.25">
      <c r="A61" s="42" t="s">
        <v>26</v>
      </c>
      <c r="C61" s="98"/>
      <c r="E61" s="103"/>
      <c r="F61" s="98"/>
      <c r="H61" s="15">
        <f t="shared" si="4"/>
        <v>0</v>
      </c>
      <c r="I61" s="7">
        <f t="shared" si="4"/>
        <v>0</v>
      </c>
    </row>
    <row r="62" spans="1:9" ht="13" hidden="1" x14ac:dyDescent="0.3">
      <c r="A62" s="20" t="s">
        <v>35</v>
      </c>
      <c r="C62" s="98"/>
      <c r="E62" s="103"/>
      <c r="F62" s="98"/>
      <c r="H62" s="15"/>
    </row>
    <row r="63" spans="1:9" hidden="1" x14ac:dyDescent="0.25">
      <c r="A63" s="42" t="s">
        <v>109</v>
      </c>
      <c r="C63" s="98"/>
      <c r="E63" s="103"/>
      <c r="F63" s="98"/>
      <c r="H63" s="15">
        <f t="shared" si="4"/>
        <v>0</v>
      </c>
      <c r="I63" s="7">
        <f t="shared" si="4"/>
        <v>0</v>
      </c>
    </row>
    <row r="64" spans="1:9" hidden="1" x14ac:dyDescent="0.25">
      <c r="A64" s="42" t="s">
        <v>121</v>
      </c>
      <c r="C64" s="98"/>
      <c r="E64" s="103"/>
      <c r="F64" s="98"/>
      <c r="H64" s="15">
        <f t="shared" si="4"/>
        <v>0</v>
      </c>
      <c r="I64" s="7">
        <f t="shared" si="4"/>
        <v>0</v>
      </c>
    </row>
    <row r="65" spans="1:9" ht="13" hidden="1" x14ac:dyDescent="0.3">
      <c r="A65" s="20" t="s">
        <v>100</v>
      </c>
      <c r="C65" s="98"/>
      <c r="E65" s="103"/>
      <c r="F65" s="98"/>
      <c r="H65" s="15"/>
    </row>
    <row r="66" spans="1:9" hidden="1" x14ac:dyDescent="0.25">
      <c r="A66" s="42" t="s">
        <v>37</v>
      </c>
      <c r="C66" s="98"/>
      <c r="E66" s="103"/>
      <c r="F66" s="98"/>
      <c r="H66" s="15">
        <f t="shared" si="4"/>
        <v>0</v>
      </c>
      <c r="I66" s="7">
        <f t="shared" si="4"/>
        <v>0</v>
      </c>
    </row>
    <row r="67" spans="1:9" hidden="1" x14ac:dyDescent="0.25">
      <c r="A67" s="42" t="s">
        <v>122</v>
      </c>
      <c r="C67" s="98"/>
      <c r="E67" s="103"/>
      <c r="F67" s="98"/>
      <c r="H67" s="15">
        <f t="shared" si="4"/>
        <v>0</v>
      </c>
      <c r="I67" s="7">
        <f t="shared" si="4"/>
        <v>0</v>
      </c>
    </row>
    <row r="68" spans="1:9" hidden="1" x14ac:dyDescent="0.25">
      <c r="A68" s="42" t="s">
        <v>26</v>
      </c>
      <c r="C68" s="98"/>
      <c r="E68" s="103"/>
      <c r="F68" s="98"/>
      <c r="H68" s="15">
        <f t="shared" si="4"/>
        <v>0</v>
      </c>
      <c r="I68" s="7">
        <f t="shared" si="4"/>
        <v>0</v>
      </c>
    </row>
    <row r="69" spans="1:9" ht="13" hidden="1" x14ac:dyDescent="0.3">
      <c r="A69" s="20" t="s">
        <v>42</v>
      </c>
      <c r="C69" s="98"/>
      <c r="E69" s="103"/>
      <c r="F69" s="98"/>
      <c r="H69" s="15"/>
    </row>
    <row r="70" spans="1:9" hidden="1" x14ac:dyDescent="0.25">
      <c r="A70" s="42" t="s">
        <v>43</v>
      </c>
      <c r="C70" s="98"/>
      <c r="E70" s="103"/>
      <c r="F70" s="98"/>
      <c r="H70" s="15">
        <f t="shared" si="4"/>
        <v>0</v>
      </c>
      <c r="I70" s="7">
        <f t="shared" si="4"/>
        <v>0</v>
      </c>
    </row>
    <row r="71" spans="1:9" hidden="1" x14ac:dyDescent="0.25">
      <c r="A71" s="42" t="s">
        <v>33</v>
      </c>
      <c r="B71" s="167"/>
      <c r="C71" s="102"/>
      <c r="E71" s="169"/>
      <c r="F71" s="102"/>
      <c r="H71" s="34">
        <f t="shared" si="4"/>
        <v>0</v>
      </c>
      <c r="I71" s="138">
        <f t="shared" si="4"/>
        <v>0</v>
      </c>
    </row>
    <row r="72" spans="1:9" hidden="1" x14ac:dyDescent="0.25">
      <c r="A72" s="134" t="s">
        <v>46</v>
      </c>
      <c r="B72" s="13">
        <f>SUM(B50:B71)</f>
        <v>0</v>
      </c>
      <c r="C72" s="98">
        <f>SUM(C47:C71)</f>
        <v>0</v>
      </c>
      <c r="E72" s="13">
        <v>0</v>
      </c>
      <c r="F72" s="98">
        <v>0</v>
      </c>
      <c r="H72" s="15">
        <f t="shared" si="4"/>
        <v>0</v>
      </c>
      <c r="I72" s="7">
        <f t="shared" si="4"/>
        <v>0</v>
      </c>
    </row>
    <row r="73" spans="1:9" hidden="1" x14ac:dyDescent="0.25">
      <c r="A73" s="1"/>
      <c r="B73" s="15"/>
      <c r="C73" s="98"/>
      <c r="E73" s="15"/>
      <c r="F73" s="98"/>
      <c r="H73" s="15"/>
    </row>
    <row r="74" spans="1:9" ht="13" hidden="1" x14ac:dyDescent="0.25">
      <c r="A74" s="36" t="s">
        <v>76</v>
      </c>
      <c r="B74" s="15"/>
      <c r="C74" s="94"/>
      <c r="E74" s="15"/>
      <c r="F74" s="94"/>
      <c r="H74" s="15"/>
    </row>
    <row r="75" spans="1:9" ht="13" hidden="1" x14ac:dyDescent="0.25">
      <c r="A75" s="36" t="s">
        <v>78</v>
      </c>
      <c r="B75" s="15"/>
      <c r="C75" s="94"/>
      <c r="E75" s="15"/>
      <c r="F75" s="94"/>
      <c r="H75" s="15"/>
    </row>
    <row r="76" spans="1:9" ht="13" hidden="1" x14ac:dyDescent="0.3">
      <c r="A76" s="29" t="s">
        <v>48</v>
      </c>
      <c r="B76" s="15"/>
      <c r="C76" s="94"/>
      <c r="E76" s="15"/>
      <c r="F76" s="94"/>
      <c r="H76" s="15"/>
    </row>
    <row r="77" spans="1:9" ht="13" hidden="1" x14ac:dyDescent="0.3">
      <c r="A77" s="20" t="s">
        <v>100</v>
      </c>
      <c r="B77" s="15"/>
      <c r="C77" s="5"/>
      <c r="E77" s="15"/>
      <c r="F77" s="5"/>
      <c r="H77" s="15"/>
    </row>
    <row r="78" spans="1:9" hidden="1" x14ac:dyDescent="0.25">
      <c r="A78" s="42" t="s">
        <v>100</v>
      </c>
      <c r="B78" s="15">
        <v>0</v>
      </c>
      <c r="C78" s="5">
        <v>0</v>
      </c>
      <c r="E78" s="15">
        <v>0</v>
      </c>
      <c r="F78" s="5">
        <v>0</v>
      </c>
      <c r="H78" s="15">
        <f t="shared" ref="H78:I82" si="5">B78-E78</f>
        <v>0</v>
      </c>
      <c r="I78" s="7">
        <f t="shared" si="5"/>
        <v>0</v>
      </c>
    </row>
    <row r="79" spans="1:9" ht="13" hidden="1" x14ac:dyDescent="0.3">
      <c r="A79" s="20" t="s">
        <v>42</v>
      </c>
      <c r="B79" s="147"/>
      <c r="C79" s="21"/>
      <c r="E79" s="147"/>
      <c r="F79" s="21"/>
      <c r="H79" s="15"/>
    </row>
    <row r="80" spans="1:9" hidden="1" x14ac:dyDescent="0.25">
      <c r="A80" s="42" t="s">
        <v>43</v>
      </c>
      <c r="B80" s="15">
        <v>0</v>
      </c>
      <c r="C80" s="5">
        <v>0</v>
      </c>
      <c r="E80" s="15">
        <v>0</v>
      </c>
      <c r="F80" s="5">
        <v>0</v>
      </c>
      <c r="H80" s="15">
        <f t="shared" si="5"/>
        <v>0</v>
      </c>
      <c r="I80" s="7">
        <f t="shared" si="5"/>
        <v>0</v>
      </c>
    </row>
    <row r="81" spans="1:9" hidden="1" x14ac:dyDescent="0.25">
      <c r="A81" s="42" t="s">
        <v>33</v>
      </c>
      <c r="B81" s="34">
        <v>0</v>
      </c>
      <c r="C81" s="35">
        <v>0</v>
      </c>
      <c r="E81" s="34">
        <v>0</v>
      </c>
      <c r="F81" s="35">
        <v>0</v>
      </c>
      <c r="H81" s="34">
        <f t="shared" si="5"/>
        <v>0</v>
      </c>
      <c r="I81" s="138">
        <f t="shared" si="5"/>
        <v>0</v>
      </c>
    </row>
    <row r="82" spans="1:9" hidden="1" x14ac:dyDescent="0.25">
      <c r="A82" s="134" t="s">
        <v>46</v>
      </c>
      <c r="B82" s="15">
        <f>SUM(B77:B81)</f>
        <v>0</v>
      </c>
      <c r="C82" s="5">
        <f>SUM(C77:C81)</f>
        <v>0</v>
      </c>
      <c r="E82" s="15">
        <v>0</v>
      </c>
      <c r="F82" s="98">
        <v>0</v>
      </c>
      <c r="H82" s="15">
        <f t="shared" si="5"/>
        <v>0</v>
      </c>
      <c r="I82" s="7">
        <f t="shared" si="5"/>
        <v>0</v>
      </c>
    </row>
    <row r="83" spans="1:9" hidden="1" x14ac:dyDescent="0.25">
      <c r="A83" s="1"/>
      <c r="B83" s="15"/>
      <c r="C83" s="5"/>
      <c r="E83" s="15"/>
      <c r="F83" s="98"/>
      <c r="H83" s="15"/>
    </row>
    <row r="84" spans="1:9" ht="13" x14ac:dyDescent="0.25">
      <c r="A84" s="36" t="s">
        <v>76</v>
      </c>
      <c r="B84" s="15"/>
      <c r="C84" s="5"/>
      <c r="E84" s="15"/>
      <c r="F84" s="98"/>
      <c r="H84" s="15"/>
    </row>
    <row r="85" spans="1:9" ht="13" x14ac:dyDescent="0.25">
      <c r="A85" s="36" t="s">
        <v>79</v>
      </c>
      <c r="B85" s="15"/>
      <c r="C85" s="94"/>
      <c r="E85" s="15"/>
      <c r="F85" s="98"/>
      <c r="H85" s="15"/>
    </row>
    <row r="86" spans="1:9" ht="13" x14ac:dyDescent="0.3">
      <c r="A86" s="29" t="s">
        <v>48</v>
      </c>
      <c r="B86" s="15"/>
      <c r="C86" s="94"/>
      <c r="E86" s="15"/>
      <c r="F86" s="98"/>
      <c r="H86" s="15"/>
    </row>
    <row r="87" spans="1:9" ht="13" hidden="1" x14ac:dyDescent="0.3">
      <c r="A87" s="20" t="s">
        <v>11</v>
      </c>
      <c r="B87" s="15"/>
      <c r="C87" s="94"/>
      <c r="E87" s="15"/>
      <c r="F87" s="98"/>
      <c r="H87" s="15"/>
    </row>
    <row r="88" spans="1:9" hidden="1" x14ac:dyDescent="0.25">
      <c r="A88" s="42" t="s">
        <v>57</v>
      </c>
      <c r="B88" s="15">
        <v>0</v>
      </c>
      <c r="C88" s="94">
        <v>0</v>
      </c>
      <c r="E88" s="15">
        <v>0</v>
      </c>
      <c r="F88" s="94">
        <v>0</v>
      </c>
      <c r="H88" s="15">
        <v>0</v>
      </c>
      <c r="I88" s="7">
        <f>C88-F88</f>
        <v>0</v>
      </c>
    </row>
    <row r="89" spans="1:9" ht="13" x14ac:dyDescent="0.3">
      <c r="A89" s="20" t="s">
        <v>27</v>
      </c>
      <c r="B89" s="15"/>
      <c r="C89" s="94"/>
      <c r="E89" s="15"/>
      <c r="F89" s="94"/>
      <c r="H89" s="15"/>
    </row>
    <row r="90" spans="1:9" x14ac:dyDescent="0.25">
      <c r="A90" s="42" t="s">
        <v>142</v>
      </c>
      <c r="B90" s="15">
        <v>266</v>
      </c>
      <c r="C90" s="94">
        <v>3</v>
      </c>
      <c r="E90" s="15">
        <v>262</v>
      </c>
      <c r="F90" s="94">
        <v>4.7</v>
      </c>
      <c r="H90" s="15">
        <v>4</v>
      </c>
      <c r="I90" s="7">
        <v>-1.7000000000000002</v>
      </c>
    </row>
    <row r="91" spans="1:9" hidden="1" x14ac:dyDescent="0.25">
      <c r="A91" s="42" t="s">
        <v>31</v>
      </c>
      <c r="B91" s="15">
        <v>0</v>
      </c>
      <c r="C91" s="94">
        <v>0</v>
      </c>
      <c r="E91" s="15">
        <v>0</v>
      </c>
      <c r="F91" s="94">
        <v>0</v>
      </c>
      <c r="H91" s="15">
        <v>0</v>
      </c>
      <c r="I91" s="7">
        <v>0</v>
      </c>
    </row>
    <row r="92" spans="1:9" hidden="1" x14ac:dyDescent="0.25">
      <c r="A92" s="42" t="s">
        <v>60</v>
      </c>
      <c r="B92" s="15">
        <v>0</v>
      </c>
      <c r="C92" s="94">
        <v>0</v>
      </c>
      <c r="E92" s="15">
        <v>0</v>
      </c>
      <c r="F92" s="94">
        <v>0</v>
      </c>
      <c r="H92" s="15">
        <v>0</v>
      </c>
      <c r="I92" s="7">
        <v>0</v>
      </c>
    </row>
    <row r="93" spans="1:9" ht="13" hidden="1" x14ac:dyDescent="0.3">
      <c r="A93" s="20" t="s">
        <v>43</v>
      </c>
      <c r="B93" s="147"/>
      <c r="C93" s="94"/>
      <c r="E93" s="147"/>
      <c r="F93" s="94"/>
      <c r="H93" s="15">
        <v>0</v>
      </c>
      <c r="I93" s="7">
        <v>0</v>
      </c>
    </row>
    <row r="94" spans="1:9" hidden="1" x14ac:dyDescent="0.25">
      <c r="A94" s="42" t="s">
        <v>42</v>
      </c>
      <c r="B94" s="15">
        <v>0</v>
      </c>
      <c r="C94" s="94">
        <v>0</v>
      </c>
      <c r="E94" s="15">
        <v>0</v>
      </c>
      <c r="F94" s="94">
        <v>0</v>
      </c>
      <c r="H94" s="15">
        <v>0</v>
      </c>
      <c r="I94" s="7">
        <v>0</v>
      </c>
    </row>
    <row r="95" spans="1:9" hidden="1" x14ac:dyDescent="0.25">
      <c r="A95" s="42" t="s">
        <v>33</v>
      </c>
      <c r="B95" s="15">
        <v>0</v>
      </c>
      <c r="C95" s="94">
        <v>0</v>
      </c>
      <c r="E95" s="15">
        <v>0</v>
      </c>
      <c r="F95" s="94">
        <v>0</v>
      </c>
      <c r="H95" s="15">
        <v>0</v>
      </c>
      <c r="I95" s="7">
        <v>0</v>
      </c>
    </row>
    <row r="96" spans="1:9" ht="13" x14ac:dyDescent="0.3">
      <c r="A96" s="20" t="s">
        <v>100</v>
      </c>
      <c r="B96" s="15"/>
      <c r="C96" s="94"/>
      <c r="E96" s="15"/>
      <c r="F96" s="94"/>
      <c r="H96" s="15"/>
    </row>
    <row r="97" spans="1:9" x14ac:dyDescent="0.25">
      <c r="A97" s="42" t="s">
        <v>100</v>
      </c>
      <c r="B97" s="15">
        <v>50</v>
      </c>
      <c r="C97" s="94">
        <v>2.4</v>
      </c>
      <c r="E97" s="15">
        <v>88</v>
      </c>
      <c r="F97" s="94">
        <v>2.5</v>
      </c>
      <c r="H97" s="15">
        <v>-38</v>
      </c>
      <c r="I97" s="7">
        <v>-0.10000000000000009</v>
      </c>
    </row>
    <row r="98" spans="1:9" x14ac:dyDescent="0.25">
      <c r="A98" s="42" t="s">
        <v>58</v>
      </c>
      <c r="B98" s="34">
        <v>0</v>
      </c>
      <c r="C98" s="96">
        <v>0.5</v>
      </c>
      <c r="E98" s="34">
        <v>0</v>
      </c>
      <c r="F98" s="96">
        <v>0</v>
      </c>
      <c r="H98" s="189">
        <v>0</v>
      </c>
      <c r="I98" s="190">
        <v>0.5</v>
      </c>
    </row>
    <row r="99" spans="1:9" x14ac:dyDescent="0.25">
      <c r="A99" s="134" t="s">
        <v>46</v>
      </c>
      <c r="B99" s="15">
        <v>316</v>
      </c>
      <c r="C99" s="94">
        <v>5.9</v>
      </c>
      <c r="E99" s="15">
        <v>350</v>
      </c>
      <c r="F99" s="98">
        <v>7.2</v>
      </c>
      <c r="H99" s="15">
        <v>-34</v>
      </c>
      <c r="I99" s="7">
        <v>-1.2999999999999998</v>
      </c>
    </row>
    <row r="100" spans="1:9" x14ac:dyDescent="0.25">
      <c r="A100" s="1"/>
      <c r="B100" s="15"/>
      <c r="C100" s="94"/>
      <c r="E100" s="15"/>
      <c r="F100" s="98"/>
      <c r="H100" s="15"/>
    </row>
    <row r="101" spans="1:9" ht="13" hidden="1" x14ac:dyDescent="0.25">
      <c r="A101" s="36" t="s">
        <v>76</v>
      </c>
      <c r="B101" s="15"/>
      <c r="C101" s="94"/>
      <c r="E101" s="15"/>
      <c r="F101" s="98"/>
      <c r="H101" s="15"/>
    </row>
    <row r="102" spans="1:9" ht="13" hidden="1" x14ac:dyDescent="0.25">
      <c r="A102" s="36" t="s">
        <v>83</v>
      </c>
      <c r="B102" s="15"/>
      <c r="C102" s="94"/>
      <c r="E102" s="15"/>
      <c r="F102" s="98"/>
      <c r="H102" s="15"/>
    </row>
    <row r="103" spans="1:9" ht="13" hidden="1" x14ac:dyDescent="0.3">
      <c r="A103" s="29" t="s">
        <v>48</v>
      </c>
      <c r="B103" s="15"/>
      <c r="C103" s="94"/>
      <c r="E103" s="15"/>
      <c r="F103" s="98"/>
      <c r="H103" s="15"/>
    </row>
    <row r="104" spans="1:9" ht="13" hidden="1" x14ac:dyDescent="0.3">
      <c r="A104" s="20" t="s">
        <v>11</v>
      </c>
      <c r="B104" s="15"/>
      <c r="C104" s="5"/>
      <c r="E104" s="15"/>
      <c r="F104" s="98"/>
      <c r="H104" s="15"/>
    </row>
    <row r="105" spans="1:9" hidden="1" x14ac:dyDescent="0.25">
      <c r="A105" s="42" t="s">
        <v>30</v>
      </c>
      <c r="B105" s="15"/>
      <c r="C105" s="5"/>
      <c r="E105" s="15"/>
      <c r="F105" s="98"/>
      <c r="H105" s="15"/>
    </row>
    <row r="106" spans="1:9" hidden="1" x14ac:dyDescent="0.25">
      <c r="A106" s="42" t="s">
        <v>85</v>
      </c>
      <c r="B106" s="15"/>
      <c r="C106" s="5"/>
      <c r="E106" s="15"/>
      <c r="F106" s="98"/>
      <c r="H106" s="15"/>
    </row>
    <row r="107" spans="1:9" hidden="1" x14ac:dyDescent="0.25">
      <c r="A107" s="42" t="s">
        <v>19</v>
      </c>
      <c r="B107" s="15"/>
      <c r="C107" s="98"/>
      <c r="E107" s="15"/>
      <c r="F107" s="98"/>
      <c r="H107" s="15"/>
    </row>
    <row r="108" spans="1:9" hidden="1" x14ac:dyDescent="0.25">
      <c r="A108" s="42" t="s">
        <v>20</v>
      </c>
      <c r="B108" s="15"/>
      <c r="C108" s="98"/>
      <c r="E108" s="15"/>
      <c r="F108" s="98"/>
      <c r="H108" s="15"/>
    </row>
    <row r="109" spans="1:9" hidden="1" x14ac:dyDescent="0.25">
      <c r="A109" s="42" t="s">
        <v>26</v>
      </c>
      <c r="B109" s="15"/>
      <c r="C109" s="98"/>
      <c r="E109" s="15"/>
      <c r="F109" s="98"/>
      <c r="H109" s="15"/>
    </row>
    <row r="110" spans="1:9" hidden="1" x14ac:dyDescent="0.25">
      <c r="A110" s="42" t="s">
        <v>86</v>
      </c>
      <c r="B110" s="15"/>
      <c r="C110" s="98"/>
      <c r="E110" s="15"/>
      <c r="F110" s="98"/>
      <c r="H110" s="15"/>
    </row>
    <row r="111" spans="1:9" hidden="1" x14ac:dyDescent="0.25">
      <c r="A111" s="42" t="s">
        <v>87</v>
      </c>
      <c r="B111" s="15"/>
      <c r="C111" s="98"/>
      <c r="E111" s="15"/>
      <c r="F111" s="98"/>
      <c r="H111" s="15"/>
    </row>
    <row r="112" spans="1:9" ht="13" hidden="1" x14ac:dyDescent="0.3">
      <c r="A112" s="20" t="s">
        <v>27</v>
      </c>
      <c r="B112" s="15"/>
      <c r="C112" s="98"/>
      <c r="E112" s="15"/>
      <c r="F112" s="98"/>
      <c r="H112" s="15"/>
    </row>
    <row r="113" spans="1:9" hidden="1" x14ac:dyDescent="0.25">
      <c r="A113" s="42" t="s">
        <v>61</v>
      </c>
      <c r="B113" s="15"/>
      <c r="C113" s="98"/>
      <c r="E113" s="15"/>
      <c r="F113" s="98"/>
      <c r="H113" s="15"/>
    </row>
    <row r="114" spans="1:9" ht="13" hidden="1" x14ac:dyDescent="0.3">
      <c r="A114" s="20" t="s">
        <v>100</v>
      </c>
      <c r="B114" s="147"/>
      <c r="C114" s="21"/>
      <c r="E114" s="15"/>
      <c r="F114" s="98"/>
      <c r="H114" s="15"/>
    </row>
    <row r="115" spans="1:9" hidden="1" x14ac:dyDescent="0.25">
      <c r="A115" s="42" t="s">
        <v>37</v>
      </c>
      <c r="B115" s="15"/>
      <c r="C115" s="5"/>
      <c r="E115" s="15"/>
      <c r="F115" s="98"/>
      <c r="H115" s="15"/>
    </row>
    <row r="116" spans="1:9" hidden="1" x14ac:dyDescent="0.25">
      <c r="A116" s="42" t="s">
        <v>26</v>
      </c>
      <c r="B116" s="15"/>
      <c r="C116" s="5"/>
      <c r="E116" s="15"/>
      <c r="F116" s="98"/>
      <c r="H116" s="15"/>
    </row>
    <row r="117" spans="1:9" ht="13" hidden="1" x14ac:dyDescent="0.3">
      <c r="A117" s="20" t="s">
        <v>89</v>
      </c>
      <c r="B117" s="15"/>
      <c r="C117" s="5"/>
      <c r="E117" s="15"/>
      <c r="F117" s="98"/>
      <c r="H117" s="15"/>
    </row>
    <row r="118" spans="1:9" hidden="1" x14ac:dyDescent="0.25">
      <c r="A118" s="42" t="s">
        <v>90</v>
      </c>
      <c r="B118" s="15"/>
      <c r="C118" s="5"/>
      <c r="E118" s="15"/>
      <c r="F118" s="98"/>
      <c r="H118" s="15"/>
    </row>
    <row r="119" spans="1:9" ht="13" hidden="1" x14ac:dyDescent="0.3">
      <c r="A119" s="20" t="s">
        <v>42</v>
      </c>
      <c r="B119" s="15"/>
      <c r="C119" s="5"/>
      <c r="E119" s="15"/>
      <c r="F119" s="98"/>
      <c r="H119" s="15"/>
    </row>
    <row r="120" spans="1:9" hidden="1" x14ac:dyDescent="0.25">
      <c r="A120" s="42" t="s">
        <v>43</v>
      </c>
      <c r="B120" s="34"/>
      <c r="C120" s="35"/>
      <c r="E120" s="34"/>
      <c r="F120" s="102"/>
      <c r="H120" s="15"/>
    </row>
    <row r="121" spans="1:9" hidden="1" x14ac:dyDescent="0.25">
      <c r="A121" s="134" t="s">
        <v>46</v>
      </c>
      <c r="B121" s="15">
        <v>0</v>
      </c>
      <c r="C121" s="5">
        <v>0</v>
      </c>
      <c r="E121" s="15">
        <v>0</v>
      </c>
      <c r="F121" s="98">
        <v>0</v>
      </c>
      <c r="H121" s="15"/>
    </row>
    <row r="122" spans="1:9" x14ac:dyDescent="0.25">
      <c r="A122" s="1"/>
      <c r="B122" s="15"/>
      <c r="C122" s="5"/>
      <c r="E122" s="15"/>
      <c r="F122" s="98"/>
      <c r="H122" s="15"/>
    </row>
    <row r="123" spans="1:9" ht="13.5" thickBot="1" x14ac:dyDescent="0.3">
      <c r="A123" s="19" t="s">
        <v>91</v>
      </c>
      <c r="B123" s="140">
        <v>316</v>
      </c>
      <c r="C123" s="157">
        <v>5.9</v>
      </c>
      <c r="E123" s="140">
        <v>350</v>
      </c>
      <c r="F123" s="142">
        <v>7.2</v>
      </c>
      <c r="H123" s="140">
        <v>-34</v>
      </c>
      <c r="I123" s="144">
        <v>-1.2999999999999998</v>
      </c>
    </row>
    <row r="124" spans="1:9" ht="13" thickTop="1" x14ac:dyDescent="0.25">
      <c r="A124" s="136"/>
      <c r="B124" s="15"/>
      <c r="C124" s="5"/>
      <c r="E124" s="15"/>
      <c r="F124" s="98"/>
      <c r="H124" s="15"/>
    </row>
    <row r="125" spans="1:9" x14ac:dyDescent="0.25">
      <c r="A125" s="136"/>
      <c r="B125" s="15"/>
      <c r="C125" s="5"/>
      <c r="E125" s="15"/>
      <c r="F125" s="98"/>
      <c r="H125" s="15"/>
    </row>
    <row r="126" spans="1:9" x14ac:dyDescent="0.25">
      <c r="A126" s="1"/>
      <c r="B126" s="15"/>
      <c r="C126" s="94"/>
      <c r="E126" s="15"/>
      <c r="F126" s="98"/>
      <c r="H126" s="15"/>
    </row>
    <row r="127" spans="1:9" ht="13" x14ac:dyDescent="0.3">
      <c r="A127" s="10" t="s">
        <v>143</v>
      </c>
      <c r="B127" s="15">
        <v>316</v>
      </c>
      <c r="C127" s="94">
        <v>5.9</v>
      </c>
      <c r="E127" s="15">
        <v>350</v>
      </c>
      <c r="F127" s="98">
        <v>7.2</v>
      </c>
      <c r="H127" s="15">
        <v>-34</v>
      </c>
      <c r="I127" s="7">
        <v>-1.2999999999999998</v>
      </c>
    </row>
    <row r="128" spans="1:9" ht="13" x14ac:dyDescent="0.3">
      <c r="A128" s="10"/>
      <c r="B128" s="15"/>
      <c r="C128" s="94"/>
      <c r="E128" s="15"/>
      <c r="F128" s="98"/>
      <c r="H128" s="15"/>
    </row>
    <row r="129" spans="1:8" x14ac:dyDescent="0.25">
      <c r="A129" s="1"/>
      <c r="B129" s="15"/>
      <c r="C129" s="94"/>
      <c r="E129" s="15"/>
      <c r="F129" s="98"/>
      <c r="H129" s="15"/>
    </row>
    <row r="130" spans="1:8" x14ac:dyDescent="0.25">
      <c r="A130" s="207" t="s">
        <v>93</v>
      </c>
      <c r="B130" s="15"/>
      <c r="C130" s="94"/>
      <c r="E130" s="15"/>
      <c r="F130" s="98"/>
      <c r="H130" s="15"/>
    </row>
    <row r="131" spans="1:8" x14ac:dyDescent="0.25">
      <c r="A131" s="207"/>
      <c r="B131" s="171">
        <v>3257.9760000000001</v>
      </c>
      <c r="C131" s="170"/>
      <c r="D131" s="170"/>
      <c r="E131" s="171">
        <v>3798</v>
      </c>
      <c r="F131" s="98"/>
      <c r="H131" s="15">
        <v>-540.02399999999989</v>
      </c>
    </row>
    <row r="132" spans="1:8" x14ac:dyDescent="0.25">
      <c r="A132" s="1"/>
      <c r="B132" s="15"/>
      <c r="C132" s="94"/>
      <c r="E132" s="15"/>
      <c r="F132" s="98"/>
      <c r="H132" s="15"/>
    </row>
  </sheetData>
  <mergeCells count="4">
    <mergeCell ref="B2:C2"/>
    <mergeCell ref="E2:F2"/>
    <mergeCell ref="H2:I2"/>
    <mergeCell ref="A130:A131"/>
  </mergeCells>
  <phoneticPr fontId="0" type="noConversion"/>
  <printOptions horizontalCentered="1" gridLines="1"/>
  <pageMargins left="0.25" right="0.25" top="0.75" bottom="0.75" header="0.3" footer="0.3"/>
  <pageSetup scale="70" fitToHeight="4" orientation="portrait" r:id="rId1"/>
  <headerFooter alignWithMargins="0">
    <oddHeader>&amp;C&amp;"Arial,Bold"Mission Direct Budgeted Resources Allocated to
Generic Low Level Waste Surcharge Category</oddHeader>
    <oddFooter>&amp;L&amp;D&amp;C
&amp;RPage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N152"/>
  <sheetViews>
    <sheetView view="pageBreakPreview" zoomScale="60" zoomScaleNormal="60" workbookViewId="0">
      <selection activeCell="S47" sqref="S47"/>
    </sheetView>
  </sheetViews>
  <sheetFormatPr defaultColWidth="8.69140625" defaultRowHeight="20" x14ac:dyDescent="0.4"/>
  <cols>
    <col min="1" max="1" width="76.84375" style="49" customWidth="1"/>
    <col min="2" max="2" width="16.69140625" style="47" bestFit="1" customWidth="1"/>
    <col min="3" max="3" width="22.07421875" style="48" customWidth="1"/>
    <col min="4" max="4" width="2.07421875" style="49" customWidth="1"/>
    <col min="5" max="5" width="11.84375" style="47" hidden="1" customWidth="1"/>
    <col min="6" max="6" width="6.84375" style="48" hidden="1" customWidth="1"/>
    <col min="7" max="7" width="2.07421875" style="49" hidden="1" customWidth="1"/>
    <col min="8" max="8" width="11.07421875" style="47" hidden="1" customWidth="1"/>
    <col min="9" max="9" width="6.84375" style="48" hidden="1" customWidth="1"/>
    <col min="10" max="10" width="16.69140625" style="49" bestFit="1" customWidth="1"/>
    <col min="11" max="11" width="15.3046875" style="49" bestFit="1" customWidth="1"/>
    <col min="12" max="12" width="2.84375" style="49" customWidth="1"/>
    <col min="13" max="13" width="16.69140625" style="83" bestFit="1" customWidth="1"/>
    <col min="14" max="14" width="15.07421875" style="48" bestFit="1" customWidth="1"/>
    <col min="15" max="16384" width="8.69140625" style="49"/>
  </cols>
  <sheetData>
    <row r="1" spans="1:14" x14ac:dyDescent="0.4">
      <c r="A1" s="43"/>
      <c r="B1" s="44"/>
      <c r="C1" s="45"/>
      <c r="D1" s="46"/>
    </row>
    <row r="2" spans="1:14" x14ac:dyDescent="0.4">
      <c r="A2" s="50"/>
      <c r="B2" s="209" t="s">
        <v>0</v>
      </c>
      <c r="C2" s="209"/>
      <c r="D2" s="51"/>
      <c r="E2" s="210" t="s">
        <v>144</v>
      </c>
      <c r="F2" s="211"/>
      <c r="G2" s="52"/>
      <c r="H2" s="210" t="s">
        <v>2</v>
      </c>
      <c r="I2" s="211"/>
      <c r="J2" s="209" t="s">
        <v>1</v>
      </c>
      <c r="K2" s="209"/>
      <c r="M2" s="211" t="s">
        <v>2</v>
      </c>
      <c r="N2" s="211"/>
    </row>
    <row r="3" spans="1:14" x14ac:dyDescent="0.4">
      <c r="A3" s="51"/>
      <c r="B3" s="199" t="s">
        <v>3</v>
      </c>
      <c r="C3" s="53" t="s">
        <v>4</v>
      </c>
      <c r="D3" s="51"/>
      <c r="E3" s="199" t="s">
        <v>3</v>
      </c>
      <c r="F3" s="54" t="s">
        <v>4</v>
      </c>
      <c r="G3" s="52"/>
      <c r="H3" s="199" t="s">
        <v>3</v>
      </c>
      <c r="I3" s="54" t="s">
        <v>4</v>
      </c>
      <c r="J3" s="199" t="s">
        <v>3</v>
      </c>
      <c r="K3" s="53" t="s">
        <v>4</v>
      </c>
      <c r="M3" s="84" t="s">
        <v>3</v>
      </c>
      <c r="N3" s="54" t="s">
        <v>4</v>
      </c>
    </row>
    <row r="4" spans="1:14" x14ac:dyDescent="0.4">
      <c r="A4" s="51"/>
      <c r="B4" s="55" t="s">
        <v>5</v>
      </c>
      <c r="C4" s="56" t="s">
        <v>5</v>
      </c>
      <c r="D4" s="51"/>
      <c r="E4" s="55" t="s">
        <v>5</v>
      </c>
      <c r="F4" s="58" t="s">
        <v>5</v>
      </c>
      <c r="G4" s="52"/>
      <c r="H4" s="57" t="s">
        <v>5</v>
      </c>
      <c r="I4" s="58" t="s">
        <v>5</v>
      </c>
      <c r="J4" s="55" t="s">
        <v>5</v>
      </c>
      <c r="K4" s="56" t="s">
        <v>5</v>
      </c>
      <c r="M4" s="85" t="s">
        <v>5</v>
      </c>
      <c r="N4" s="58" t="s">
        <v>5</v>
      </c>
    </row>
    <row r="5" spans="1:14" ht="20.5" thickBot="1" x14ac:dyDescent="0.45">
      <c r="B5" s="60"/>
      <c r="C5" s="61"/>
      <c r="D5" s="46"/>
      <c r="E5" s="62"/>
      <c r="F5" s="64"/>
      <c r="G5" s="46"/>
      <c r="H5" s="62"/>
      <c r="I5" s="45"/>
      <c r="J5" s="60"/>
      <c r="K5" s="61"/>
    </row>
    <row r="6" spans="1:14" x14ac:dyDescent="0.4">
      <c r="A6" s="86" t="s">
        <v>6</v>
      </c>
      <c r="B6" s="60"/>
      <c r="C6" s="61"/>
      <c r="D6" s="46"/>
      <c r="E6" s="62"/>
      <c r="F6" s="64"/>
      <c r="G6" s="46"/>
      <c r="H6" s="62"/>
      <c r="I6" s="45"/>
      <c r="J6" s="60"/>
      <c r="K6" s="61"/>
    </row>
    <row r="7" spans="1:14" ht="20.5" thickBot="1" x14ac:dyDescent="0.45">
      <c r="A7" s="87" t="s">
        <v>7</v>
      </c>
      <c r="B7" s="60"/>
      <c r="C7" s="61"/>
      <c r="D7" s="46"/>
      <c r="E7" s="62"/>
      <c r="F7" s="64"/>
      <c r="G7" s="46"/>
      <c r="H7" s="62"/>
      <c r="I7" s="45"/>
      <c r="J7" s="60"/>
      <c r="K7" s="61"/>
    </row>
    <row r="8" spans="1:14" hidden="1" x14ac:dyDescent="0.4">
      <c r="A8" s="65" t="s">
        <v>9</v>
      </c>
      <c r="B8" s="60"/>
      <c r="C8" s="61"/>
      <c r="D8" s="46"/>
      <c r="E8" s="62"/>
      <c r="F8" s="64"/>
      <c r="G8" s="46"/>
      <c r="H8" s="62"/>
      <c r="I8" s="45"/>
      <c r="J8" s="60"/>
      <c r="K8" s="61"/>
    </row>
    <row r="9" spans="1:14" hidden="1" x14ac:dyDescent="0.4">
      <c r="A9" s="66" t="s">
        <v>145</v>
      </c>
      <c r="B9" s="60">
        <v>0</v>
      </c>
      <c r="C9" s="61">
        <v>0</v>
      </c>
      <c r="D9" s="46"/>
      <c r="E9" s="62"/>
      <c r="F9" s="64"/>
      <c r="G9" s="46"/>
      <c r="H9" s="62"/>
      <c r="I9" s="45"/>
      <c r="J9" s="60">
        <v>0</v>
      </c>
      <c r="K9" s="61">
        <v>0</v>
      </c>
      <c r="M9" s="83">
        <f t="shared" ref="M9:M17" si="0">B9-J9</f>
        <v>0</v>
      </c>
      <c r="N9" s="48">
        <f t="shared" ref="N9:N17" si="1">C9-K9</f>
        <v>0</v>
      </c>
    </row>
    <row r="10" spans="1:14" hidden="1" x14ac:dyDescent="0.4">
      <c r="A10" s="66" t="s">
        <v>146</v>
      </c>
      <c r="B10" s="60">
        <v>0</v>
      </c>
      <c r="C10" s="61">
        <v>0</v>
      </c>
      <c r="D10" s="46"/>
      <c r="E10" s="62"/>
      <c r="F10" s="64"/>
      <c r="G10" s="46"/>
      <c r="H10" s="62"/>
      <c r="I10" s="45"/>
      <c r="J10" s="60">
        <v>0</v>
      </c>
      <c r="K10" s="61">
        <v>0</v>
      </c>
      <c r="M10" s="83">
        <f t="shared" si="0"/>
        <v>0</v>
      </c>
      <c r="N10" s="48">
        <f t="shared" si="1"/>
        <v>0</v>
      </c>
    </row>
    <row r="11" spans="1:14" hidden="1" x14ac:dyDescent="0.4">
      <c r="A11" s="65" t="s">
        <v>11</v>
      </c>
      <c r="B11" s="60"/>
      <c r="C11" s="61"/>
      <c r="D11" s="46"/>
      <c r="E11" s="62"/>
      <c r="F11" s="64"/>
      <c r="G11" s="46"/>
      <c r="H11" s="62"/>
      <c r="I11" s="45"/>
      <c r="J11" s="60"/>
      <c r="K11" s="61"/>
    </row>
    <row r="12" spans="1:14" hidden="1" x14ac:dyDescent="0.4">
      <c r="A12" s="66" t="s">
        <v>17</v>
      </c>
      <c r="B12" s="60">
        <v>0</v>
      </c>
      <c r="C12" s="61">
        <v>0</v>
      </c>
      <c r="D12" s="46"/>
      <c r="E12" s="62"/>
      <c r="F12" s="64"/>
      <c r="G12" s="46"/>
      <c r="H12" s="62"/>
      <c r="I12" s="45"/>
      <c r="J12" s="60">
        <v>0</v>
      </c>
      <c r="K12" s="61">
        <v>0</v>
      </c>
      <c r="M12" s="83">
        <f t="shared" si="0"/>
        <v>0</v>
      </c>
      <c r="N12" s="48">
        <f t="shared" si="1"/>
        <v>0</v>
      </c>
    </row>
    <row r="13" spans="1:14" hidden="1" x14ac:dyDescent="0.4">
      <c r="A13" s="66" t="s">
        <v>16</v>
      </c>
      <c r="B13" s="60">
        <v>0</v>
      </c>
      <c r="C13" s="61">
        <v>0</v>
      </c>
      <c r="D13" s="46"/>
      <c r="E13" s="62"/>
      <c r="F13" s="64"/>
      <c r="G13" s="46"/>
      <c r="H13" s="62"/>
      <c r="I13" s="45"/>
      <c r="J13" s="60">
        <v>0</v>
      </c>
      <c r="K13" s="61">
        <v>0</v>
      </c>
      <c r="M13" s="83">
        <f t="shared" si="0"/>
        <v>0</v>
      </c>
      <c r="N13" s="48">
        <f t="shared" si="1"/>
        <v>0</v>
      </c>
    </row>
    <row r="14" spans="1:14" hidden="1" x14ac:dyDescent="0.4">
      <c r="A14" s="66" t="s">
        <v>57</v>
      </c>
      <c r="B14" s="60">
        <v>0</v>
      </c>
      <c r="C14" s="61">
        <v>0</v>
      </c>
      <c r="D14" s="46"/>
      <c r="E14" s="62"/>
      <c r="F14" s="64"/>
      <c r="G14" s="46"/>
      <c r="H14" s="62"/>
      <c r="I14" s="45"/>
      <c r="J14" s="60">
        <v>0</v>
      </c>
      <c r="K14" s="61">
        <v>0</v>
      </c>
      <c r="M14" s="83">
        <f t="shared" si="0"/>
        <v>0</v>
      </c>
      <c r="N14" s="48">
        <f t="shared" si="1"/>
        <v>0</v>
      </c>
    </row>
    <row r="15" spans="1:14" hidden="1" x14ac:dyDescent="0.4">
      <c r="A15" s="66" t="s">
        <v>74</v>
      </c>
      <c r="B15" s="60">
        <v>0</v>
      </c>
      <c r="C15" s="61">
        <v>0</v>
      </c>
      <c r="D15" s="46"/>
      <c r="E15" s="62"/>
      <c r="F15" s="64"/>
      <c r="G15" s="46"/>
      <c r="H15" s="62"/>
      <c r="I15" s="45"/>
      <c r="J15" s="60">
        <v>0</v>
      </c>
      <c r="K15" s="61">
        <v>0</v>
      </c>
      <c r="M15" s="83">
        <f t="shared" si="0"/>
        <v>0</v>
      </c>
      <c r="N15" s="48">
        <f t="shared" si="1"/>
        <v>0</v>
      </c>
    </row>
    <row r="16" spans="1:14" hidden="1" x14ac:dyDescent="0.4">
      <c r="A16" s="65" t="s">
        <v>42</v>
      </c>
      <c r="B16" s="68"/>
      <c r="C16" s="69"/>
      <c r="D16" s="46"/>
      <c r="E16" s="68"/>
      <c r="F16" s="69"/>
      <c r="G16" s="46"/>
      <c r="H16" s="62"/>
      <c r="I16" s="45"/>
      <c r="J16" s="68"/>
      <c r="K16" s="69"/>
    </row>
    <row r="17" spans="1:14" hidden="1" x14ac:dyDescent="0.4">
      <c r="A17" s="66" t="s">
        <v>147</v>
      </c>
      <c r="B17" s="67">
        <v>0</v>
      </c>
      <c r="C17" s="69">
        <v>0</v>
      </c>
      <c r="D17" s="46"/>
      <c r="E17" s="67"/>
      <c r="F17" s="69"/>
      <c r="G17" s="46"/>
      <c r="H17" s="62">
        <f t="shared" ref="H17:I17" si="2">B17-E17</f>
        <v>0</v>
      </c>
      <c r="I17" s="45">
        <f t="shared" si="2"/>
        <v>0</v>
      </c>
      <c r="J17" s="67">
        <v>0</v>
      </c>
      <c r="K17" s="69">
        <v>0</v>
      </c>
      <c r="M17" s="83">
        <f t="shared" si="0"/>
        <v>0</v>
      </c>
      <c r="N17" s="48">
        <f t="shared" si="1"/>
        <v>0</v>
      </c>
    </row>
    <row r="18" spans="1:14" x14ac:dyDescent="0.4">
      <c r="A18" s="65" t="s">
        <v>89</v>
      </c>
      <c r="B18" s="67"/>
      <c r="C18" s="69"/>
      <c r="D18" s="46"/>
      <c r="E18" s="67"/>
      <c r="F18" s="69"/>
      <c r="G18" s="46"/>
      <c r="H18" s="62"/>
      <c r="I18" s="45"/>
      <c r="J18" s="67"/>
      <c r="K18" s="69"/>
    </row>
    <row r="19" spans="1:14" x14ac:dyDescent="0.4">
      <c r="A19" s="66" t="s">
        <v>148</v>
      </c>
      <c r="B19" s="67">
        <v>276</v>
      </c>
      <c r="C19" s="69">
        <v>0</v>
      </c>
      <c r="D19" s="46"/>
      <c r="E19" s="67"/>
      <c r="F19" s="69"/>
      <c r="G19" s="46"/>
      <c r="H19" s="62"/>
      <c r="I19" s="45"/>
      <c r="J19" s="67">
        <v>276</v>
      </c>
      <c r="K19" s="69">
        <v>0</v>
      </c>
      <c r="M19" s="83">
        <v>0</v>
      </c>
      <c r="N19" s="48">
        <v>0</v>
      </c>
    </row>
    <row r="20" spans="1:14" x14ac:dyDescent="0.4">
      <c r="A20" s="66" t="s">
        <v>90</v>
      </c>
      <c r="B20" s="67">
        <v>958</v>
      </c>
      <c r="C20" s="69">
        <v>0</v>
      </c>
      <c r="D20" s="46"/>
      <c r="E20" s="67"/>
      <c r="F20" s="69"/>
      <c r="G20" s="46"/>
      <c r="H20" s="62"/>
      <c r="I20" s="45"/>
      <c r="J20" s="67">
        <v>1014</v>
      </c>
      <c r="K20" s="69">
        <v>0</v>
      </c>
      <c r="M20" s="83">
        <v>-56</v>
      </c>
      <c r="N20" s="48">
        <v>0</v>
      </c>
    </row>
    <row r="21" spans="1:14" hidden="1" x14ac:dyDescent="0.4">
      <c r="A21" s="66" t="s">
        <v>89</v>
      </c>
      <c r="B21" s="67">
        <v>0</v>
      </c>
      <c r="C21" s="69">
        <v>0</v>
      </c>
      <c r="D21" s="46"/>
      <c r="E21" s="67"/>
      <c r="F21" s="69"/>
      <c r="G21" s="46"/>
      <c r="H21" s="62"/>
      <c r="I21" s="45"/>
      <c r="J21" s="67">
        <v>0</v>
      </c>
      <c r="K21" s="69">
        <v>0</v>
      </c>
      <c r="M21" s="83">
        <v>0</v>
      </c>
      <c r="N21" s="48">
        <v>0</v>
      </c>
    </row>
    <row r="22" spans="1:14" x14ac:dyDescent="0.4">
      <c r="A22" s="65" t="s">
        <v>149</v>
      </c>
      <c r="B22" s="67"/>
      <c r="C22" s="69"/>
      <c r="D22" s="46"/>
      <c r="E22" s="67"/>
      <c r="F22" s="69"/>
      <c r="G22" s="46"/>
      <c r="H22" s="62"/>
      <c r="I22" s="45"/>
      <c r="J22" s="67"/>
      <c r="K22" s="69"/>
    </row>
    <row r="23" spans="1:14" x14ac:dyDescent="0.4">
      <c r="A23" s="66" t="s">
        <v>150</v>
      </c>
      <c r="B23" s="68">
        <v>0</v>
      </c>
      <c r="C23" s="69">
        <v>30.4</v>
      </c>
      <c r="D23" s="61"/>
      <c r="E23" s="68"/>
      <c r="F23" s="69"/>
      <c r="H23" s="62"/>
      <c r="I23" s="45"/>
      <c r="J23" s="68">
        <v>0</v>
      </c>
      <c r="K23" s="69">
        <v>29</v>
      </c>
      <c r="M23" s="83">
        <v>0</v>
      </c>
      <c r="N23" s="48">
        <v>1.3999999999999986</v>
      </c>
    </row>
    <row r="24" spans="1:14" hidden="1" x14ac:dyDescent="0.4">
      <c r="A24" s="66" t="s">
        <v>151</v>
      </c>
      <c r="B24" s="68">
        <v>0</v>
      </c>
      <c r="C24" s="69">
        <v>0</v>
      </c>
      <c r="D24" s="61"/>
      <c r="E24" s="68"/>
      <c r="F24" s="69"/>
      <c r="H24" s="62">
        <v>0</v>
      </c>
      <c r="I24" s="45">
        <v>0</v>
      </c>
      <c r="J24" s="68">
        <v>0</v>
      </c>
      <c r="K24" s="69">
        <v>0</v>
      </c>
      <c r="M24" s="83">
        <v>0</v>
      </c>
      <c r="N24" s="48">
        <v>0</v>
      </c>
    </row>
    <row r="25" spans="1:14" hidden="1" x14ac:dyDescent="0.4">
      <c r="A25" s="66" t="s">
        <v>152</v>
      </c>
      <c r="B25" s="68">
        <v>0</v>
      </c>
      <c r="C25" s="69">
        <v>0</v>
      </c>
      <c r="D25" s="61"/>
      <c r="E25" s="68"/>
      <c r="F25" s="69"/>
      <c r="H25" s="62">
        <v>0</v>
      </c>
      <c r="I25" s="45">
        <v>0</v>
      </c>
      <c r="J25" s="68">
        <v>0</v>
      </c>
      <c r="K25" s="69">
        <v>0</v>
      </c>
      <c r="M25" s="83">
        <v>0</v>
      </c>
      <c r="N25" s="48">
        <v>0</v>
      </c>
    </row>
    <row r="26" spans="1:14" hidden="1" x14ac:dyDescent="0.4">
      <c r="A26" s="66" t="s">
        <v>153</v>
      </c>
      <c r="B26" s="68">
        <v>0</v>
      </c>
      <c r="C26" s="69">
        <v>0</v>
      </c>
      <c r="D26" s="61"/>
      <c r="E26" s="68"/>
      <c r="F26" s="69"/>
      <c r="H26" s="62">
        <v>0</v>
      </c>
      <c r="I26" s="45">
        <v>0</v>
      </c>
      <c r="J26" s="68">
        <v>0</v>
      </c>
      <c r="K26" s="69">
        <v>0</v>
      </c>
      <c r="M26" s="83">
        <v>0</v>
      </c>
      <c r="N26" s="48">
        <v>0</v>
      </c>
    </row>
    <row r="27" spans="1:14" hidden="1" x14ac:dyDescent="0.4">
      <c r="A27" s="66" t="s">
        <v>62</v>
      </c>
      <c r="B27" s="68">
        <v>0</v>
      </c>
      <c r="C27" s="69">
        <v>0</v>
      </c>
      <c r="D27" s="61"/>
      <c r="E27" s="68"/>
      <c r="F27" s="69"/>
      <c r="H27" s="62">
        <v>0</v>
      </c>
      <c r="I27" s="45">
        <v>0</v>
      </c>
      <c r="J27" s="68">
        <v>0</v>
      </c>
      <c r="K27" s="69">
        <v>0</v>
      </c>
      <c r="M27" s="83">
        <v>0</v>
      </c>
      <c r="N27" s="48">
        <v>0</v>
      </c>
    </row>
    <row r="28" spans="1:14" x14ac:dyDescent="0.4">
      <c r="A28" s="66" t="s">
        <v>154</v>
      </c>
      <c r="B28" s="68">
        <v>5</v>
      </c>
      <c r="C28" s="69">
        <v>8</v>
      </c>
      <c r="D28" s="61"/>
      <c r="E28" s="68"/>
      <c r="F28" s="69"/>
      <c r="H28" s="62">
        <v>3</v>
      </c>
      <c r="I28" s="45">
        <v>9</v>
      </c>
      <c r="J28" s="68">
        <v>3</v>
      </c>
      <c r="K28" s="69">
        <v>8</v>
      </c>
      <c r="M28" s="83">
        <v>2</v>
      </c>
      <c r="N28" s="48">
        <v>0</v>
      </c>
    </row>
    <row r="29" spans="1:14" x14ac:dyDescent="0.4">
      <c r="A29" s="66" t="s">
        <v>155</v>
      </c>
      <c r="B29" s="68">
        <v>0</v>
      </c>
      <c r="C29" s="69">
        <v>8</v>
      </c>
      <c r="D29" s="61"/>
      <c r="E29" s="68"/>
      <c r="F29" s="69"/>
      <c r="H29" s="62">
        <v>0</v>
      </c>
      <c r="I29" s="45">
        <v>8</v>
      </c>
      <c r="J29" s="68">
        <v>0</v>
      </c>
      <c r="K29" s="69">
        <v>8</v>
      </c>
      <c r="M29" s="83">
        <v>0</v>
      </c>
      <c r="N29" s="48">
        <v>0</v>
      </c>
    </row>
    <row r="30" spans="1:14" ht="20.5" thickBot="1" x14ac:dyDescent="0.45">
      <c r="A30" s="75"/>
      <c r="B30" s="68"/>
      <c r="C30" s="69"/>
      <c r="D30" s="61"/>
      <c r="E30" s="68"/>
      <c r="F30" s="69"/>
      <c r="H30" s="62">
        <v>0</v>
      </c>
      <c r="I30" s="45">
        <v>0</v>
      </c>
      <c r="J30" s="68"/>
      <c r="K30" s="69"/>
    </row>
    <row r="31" spans="1:14" x14ac:dyDescent="0.4">
      <c r="A31" s="86" t="s">
        <v>6</v>
      </c>
      <c r="B31" s="68"/>
      <c r="C31" s="69"/>
      <c r="D31" s="61"/>
      <c r="E31" s="68"/>
      <c r="F31" s="69"/>
      <c r="H31" s="62"/>
      <c r="I31" s="45"/>
      <c r="J31" s="68"/>
      <c r="K31" s="69"/>
    </row>
    <row r="32" spans="1:14" ht="20.5" thickBot="1" x14ac:dyDescent="0.45">
      <c r="A32" s="87" t="s">
        <v>47</v>
      </c>
      <c r="B32" s="71"/>
      <c r="C32" s="69"/>
      <c r="D32" s="61"/>
      <c r="E32" s="71"/>
      <c r="F32" s="69"/>
      <c r="H32" s="62">
        <v>0</v>
      </c>
      <c r="I32" s="45">
        <v>0</v>
      </c>
      <c r="J32" s="71"/>
      <c r="K32" s="69"/>
    </row>
    <row r="33" spans="1:14" hidden="1" x14ac:dyDescent="0.4">
      <c r="A33" s="65" t="s">
        <v>11</v>
      </c>
      <c r="B33" s="67"/>
      <c r="C33" s="69"/>
      <c r="D33" s="61"/>
      <c r="E33" s="67"/>
      <c r="F33" s="69"/>
      <c r="H33" s="62"/>
      <c r="I33" s="45"/>
      <c r="J33" s="67"/>
      <c r="K33" s="69"/>
    </row>
    <row r="34" spans="1:14" hidden="1" x14ac:dyDescent="0.4">
      <c r="A34" s="66" t="s">
        <v>59</v>
      </c>
      <c r="B34" s="67">
        <v>0</v>
      </c>
      <c r="C34" s="69">
        <v>0</v>
      </c>
      <c r="D34" s="61"/>
      <c r="E34" s="67"/>
      <c r="F34" s="69"/>
      <c r="H34" s="62"/>
      <c r="I34" s="45"/>
      <c r="J34" s="67">
        <v>0</v>
      </c>
      <c r="K34" s="69">
        <v>0</v>
      </c>
      <c r="M34" s="83">
        <v>0</v>
      </c>
      <c r="N34" s="48">
        <v>0</v>
      </c>
    </row>
    <row r="35" spans="1:14" hidden="1" x14ac:dyDescent="0.4">
      <c r="A35" s="66" t="s">
        <v>16</v>
      </c>
      <c r="B35" s="67">
        <v>0</v>
      </c>
      <c r="C35" s="69">
        <v>0</v>
      </c>
      <c r="D35" s="61"/>
      <c r="E35" s="67"/>
      <c r="F35" s="69"/>
      <c r="H35" s="62"/>
      <c r="I35" s="45"/>
      <c r="J35" s="67">
        <v>0</v>
      </c>
      <c r="K35" s="69">
        <v>0</v>
      </c>
      <c r="M35" s="83">
        <v>0</v>
      </c>
      <c r="N35" s="48">
        <v>0</v>
      </c>
    </row>
    <row r="36" spans="1:14" hidden="1" x14ac:dyDescent="0.4">
      <c r="A36" s="66" t="s">
        <v>57</v>
      </c>
      <c r="B36" s="67">
        <v>0</v>
      </c>
      <c r="C36" s="69">
        <v>0</v>
      </c>
      <c r="D36" s="61"/>
      <c r="E36" s="67"/>
      <c r="F36" s="69"/>
      <c r="H36" s="62"/>
      <c r="I36" s="45"/>
      <c r="J36" s="67">
        <v>0</v>
      </c>
      <c r="K36" s="69">
        <v>0</v>
      </c>
      <c r="M36" s="83">
        <v>0</v>
      </c>
      <c r="N36" s="48">
        <v>0</v>
      </c>
    </row>
    <row r="37" spans="1:14" hidden="1" x14ac:dyDescent="0.4">
      <c r="A37" s="66" t="s">
        <v>156</v>
      </c>
      <c r="B37" s="67">
        <v>0</v>
      </c>
      <c r="C37" s="69">
        <v>0</v>
      </c>
      <c r="D37" s="61"/>
      <c r="E37" s="67"/>
      <c r="F37" s="69"/>
      <c r="H37" s="62"/>
      <c r="I37" s="45"/>
      <c r="J37" s="67">
        <v>0</v>
      </c>
      <c r="K37" s="69">
        <v>0</v>
      </c>
      <c r="M37" s="83">
        <v>0</v>
      </c>
      <c r="N37" s="48">
        <v>0</v>
      </c>
    </row>
    <row r="38" spans="1:14" hidden="1" x14ac:dyDescent="0.4">
      <c r="A38" s="65" t="s">
        <v>27</v>
      </c>
      <c r="B38" s="67"/>
      <c r="C38" s="69"/>
      <c r="D38" s="61"/>
      <c r="E38" s="67"/>
      <c r="F38" s="69"/>
      <c r="H38" s="62"/>
      <c r="I38" s="45"/>
      <c r="J38" s="67"/>
      <c r="K38" s="69"/>
    </row>
    <row r="39" spans="1:14" hidden="1" x14ac:dyDescent="0.4">
      <c r="A39" s="66" t="s">
        <v>20</v>
      </c>
      <c r="B39" s="67">
        <v>0</v>
      </c>
      <c r="C39" s="69">
        <v>0</v>
      </c>
      <c r="D39" s="61"/>
      <c r="E39" s="67"/>
      <c r="F39" s="69"/>
      <c r="H39" s="62"/>
      <c r="I39" s="45"/>
      <c r="J39" s="67">
        <v>0</v>
      </c>
      <c r="K39" s="69">
        <v>0</v>
      </c>
      <c r="M39" s="83">
        <v>0</v>
      </c>
      <c r="N39" s="48">
        <v>0</v>
      </c>
    </row>
    <row r="40" spans="1:14" hidden="1" x14ac:dyDescent="0.4">
      <c r="A40" s="66" t="s">
        <v>17</v>
      </c>
      <c r="B40" s="71">
        <v>0</v>
      </c>
      <c r="C40" s="69">
        <v>0</v>
      </c>
      <c r="D40" s="61"/>
      <c r="E40" s="71"/>
      <c r="F40" s="69"/>
      <c r="H40" s="62"/>
      <c r="I40" s="45"/>
      <c r="J40" s="71">
        <v>0</v>
      </c>
      <c r="K40" s="69">
        <v>0</v>
      </c>
      <c r="M40" s="83">
        <v>0</v>
      </c>
      <c r="N40" s="48">
        <v>0</v>
      </c>
    </row>
    <row r="41" spans="1:14" hidden="1" x14ac:dyDescent="0.4">
      <c r="A41" s="65" t="s">
        <v>35</v>
      </c>
      <c r="B41" s="71"/>
      <c r="C41" s="69"/>
      <c r="D41" s="61"/>
      <c r="E41" s="71"/>
      <c r="F41" s="69"/>
      <c r="H41" s="62"/>
      <c r="I41" s="45"/>
      <c r="J41" s="71"/>
      <c r="K41" s="69"/>
    </row>
    <row r="42" spans="1:14" hidden="1" x14ac:dyDescent="0.4">
      <c r="A42" s="66" t="s">
        <v>20</v>
      </c>
      <c r="B42" s="68">
        <v>0</v>
      </c>
      <c r="C42" s="69">
        <v>0</v>
      </c>
      <c r="D42" s="61"/>
      <c r="E42" s="68"/>
      <c r="F42" s="69"/>
      <c r="H42" s="62">
        <v>0</v>
      </c>
      <c r="I42" s="45">
        <v>0</v>
      </c>
      <c r="J42" s="68">
        <v>0</v>
      </c>
      <c r="K42" s="69">
        <v>0</v>
      </c>
      <c r="M42" s="83">
        <v>0</v>
      </c>
      <c r="N42" s="48">
        <v>0</v>
      </c>
    </row>
    <row r="43" spans="1:14" hidden="1" x14ac:dyDescent="0.4">
      <c r="A43" s="65" t="s">
        <v>42</v>
      </c>
      <c r="B43" s="68"/>
      <c r="C43" s="69"/>
      <c r="D43" s="61"/>
      <c r="E43" s="68"/>
      <c r="F43" s="69"/>
      <c r="H43" s="62"/>
      <c r="I43" s="45"/>
      <c r="J43" s="68"/>
      <c r="K43" s="69"/>
    </row>
    <row r="44" spans="1:14" hidden="1" x14ac:dyDescent="0.4">
      <c r="A44" s="66" t="s">
        <v>147</v>
      </c>
      <c r="B44" s="68">
        <v>0</v>
      </c>
      <c r="C44" s="69">
        <v>0</v>
      </c>
      <c r="D44" s="61"/>
      <c r="E44" s="68"/>
      <c r="F44" s="69"/>
      <c r="H44" s="62">
        <v>0</v>
      </c>
      <c r="I44" s="45">
        <v>0</v>
      </c>
      <c r="J44" s="68">
        <v>0</v>
      </c>
      <c r="K44" s="69">
        <v>0</v>
      </c>
      <c r="M44" s="83">
        <v>0</v>
      </c>
      <c r="N44" s="48">
        <v>0</v>
      </c>
    </row>
    <row r="45" spans="1:14" hidden="1" x14ac:dyDescent="0.4">
      <c r="A45" s="66" t="s">
        <v>74</v>
      </c>
      <c r="B45" s="68">
        <v>0</v>
      </c>
      <c r="C45" s="69">
        <v>0</v>
      </c>
      <c r="D45" s="61"/>
      <c r="E45" s="68"/>
      <c r="F45" s="69"/>
      <c r="H45" s="62"/>
      <c r="I45" s="45"/>
      <c r="J45" s="68">
        <v>0</v>
      </c>
      <c r="K45" s="69">
        <v>0</v>
      </c>
      <c r="M45" s="83">
        <v>0</v>
      </c>
      <c r="N45" s="48">
        <v>0</v>
      </c>
    </row>
    <row r="46" spans="1:14" x14ac:dyDescent="0.4">
      <c r="A46" s="65" t="s">
        <v>89</v>
      </c>
      <c r="B46" s="68"/>
      <c r="C46" s="69"/>
      <c r="D46" s="61"/>
      <c r="E46" s="68"/>
      <c r="F46" s="69"/>
      <c r="H46" s="62"/>
      <c r="I46" s="45"/>
      <c r="J46" s="68"/>
      <c r="K46" s="69"/>
    </row>
    <row r="47" spans="1:14" x14ac:dyDescent="0.4">
      <c r="A47" s="66" t="s">
        <v>148</v>
      </c>
      <c r="B47" s="68">
        <v>1042</v>
      </c>
      <c r="C47" s="69">
        <v>0</v>
      </c>
      <c r="D47" s="61"/>
      <c r="E47" s="68"/>
      <c r="F47" s="69"/>
      <c r="H47" s="62"/>
      <c r="I47" s="45"/>
      <c r="J47" s="68">
        <v>764</v>
      </c>
      <c r="K47" s="69">
        <v>0</v>
      </c>
      <c r="M47" s="83">
        <v>278</v>
      </c>
      <c r="N47" s="48">
        <v>0</v>
      </c>
    </row>
    <row r="48" spans="1:14" x14ac:dyDescent="0.4">
      <c r="A48" s="66" t="s">
        <v>90</v>
      </c>
      <c r="B48" s="68">
        <v>11831</v>
      </c>
      <c r="C48" s="69">
        <v>0</v>
      </c>
      <c r="D48" s="61"/>
      <c r="E48" s="68"/>
      <c r="F48" s="69"/>
      <c r="H48" s="62">
        <v>11591</v>
      </c>
      <c r="I48" s="45">
        <v>0</v>
      </c>
      <c r="J48" s="68">
        <v>10656</v>
      </c>
      <c r="K48" s="69">
        <v>0</v>
      </c>
      <c r="M48" s="83">
        <v>1175</v>
      </c>
      <c r="N48" s="48">
        <v>0</v>
      </c>
    </row>
    <row r="49" spans="1:14" x14ac:dyDescent="0.4">
      <c r="A49" s="65" t="s">
        <v>149</v>
      </c>
      <c r="B49" s="68"/>
      <c r="C49" s="69"/>
      <c r="D49" s="61"/>
      <c r="E49" s="68"/>
      <c r="F49" s="69"/>
      <c r="H49" s="62"/>
      <c r="I49" s="45"/>
      <c r="J49" s="68"/>
      <c r="K49" s="69"/>
    </row>
    <row r="50" spans="1:14" x14ac:dyDescent="0.4">
      <c r="A50" s="66" t="s">
        <v>150</v>
      </c>
      <c r="B50" s="68">
        <v>0</v>
      </c>
      <c r="C50" s="69">
        <v>171.5</v>
      </c>
      <c r="D50" s="61"/>
      <c r="E50" s="68"/>
      <c r="F50" s="69"/>
      <c r="H50" s="62"/>
      <c r="I50" s="45"/>
      <c r="J50" s="68">
        <v>0</v>
      </c>
      <c r="K50" s="69">
        <v>177.2</v>
      </c>
      <c r="M50" s="83">
        <v>0</v>
      </c>
      <c r="N50" s="48">
        <v>-5.6999999999999886</v>
      </c>
    </row>
    <row r="51" spans="1:14" hidden="1" x14ac:dyDescent="0.4">
      <c r="A51" s="66" t="s">
        <v>151</v>
      </c>
      <c r="B51" s="68">
        <v>0</v>
      </c>
      <c r="C51" s="69">
        <v>0</v>
      </c>
      <c r="D51" s="61"/>
      <c r="E51" s="68"/>
      <c r="F51" s="69"/>
      <c r="H51" s="62"/>
      <c r="I51" s="45"/>
      <c r="J51" s="68">
        <v>0</v>
      </c>
      <c r="K51" s="69">
        <v>0</v>
      </c>
      <c r="M51" s="83">
        <v>0</v>
      </c>
      <c r="N51" s="48">
        <v>0</v>
      </c>
    </row>
    <row r="52" spans="1:14" x14ac:dyDescent="0.4">
      <c r="A52" s="66" t="s">
        <v>157</v>
      </c>
      <c r="B52" s="68">
        <v>0</v>
      </c>
      <c r="C52" s="69">
        <v>9</v>
      </c>
      <c r="D52" s="61"/>
      <c r="E52" s="68"/>
      <c r="F52" s="69"/>
      <c r="H52" s="62">
        <v>0</v>
      </c>
      <c r="I52" s="45">
        <v>0</v>
      </c>
      <c r="J52" s="68">
        <v>0</v>
      </c>
      <c r="K52" s="69">
        <v>8</v>
      </c>
      <c r="M52" s="83">
        <v>0</v>
      </c>
      <c r="N52" s="48">
        <v>1</v>
      </c>
    </row>
    <row r="53" spans="1:14" hidden="1" x14ac:dyDescent="0.4">
      <c r="A53" s="66" t="s">
        <v>158</v>
      </c>
      <c r="B53" s="68">
        <v>0</v>
      </c>
      <c r="C53" s="69">
        <v>0</v>
      </c>
      <c r="D53" s="61"/>
      <c r="E53" s="68"/>
      <c r="F53" s="69"/>
      <c r="H53" s="62"/>
      <c r="I53" s="45"/>
      <c r="J53" s="68">
        <v>0</v>
      </c>
      <c r="K53" s="69">
        <v>0</v>
      </c>
      <c r="M53" s="83">
        <v>0</v>
      </c>
      <c r="N53" s="48">
        <v>0</v>
      </c>
    </row>
    <row r="54" spans="1:14" hidden="1" x14ac:dyDescent="0.4">
      <c r="A54" s="66" t="s">
        <v>159</v>
      </c>
      <c r="B54" s="68">
        <v>0</v>
      </c>
      <c r="C54" s="69">
        <v>0</v>
      </c>
      <c r="D54" s="61"/>
      <c r="E54" s="68"/>
      <c r="F54" s="69"/>
      <c r="H54" s="62"/>
      <c r="I54" s="45"/>
      <c r="J54" s="68">
        <v>0</v>
      </c>
      <c r="K54" s="69">
        <v>0</v>
      </c>
      <c r="M54" s="83">
        <v>0</v>
      </c>
      <c r="N54" s="48">
        <v>0</v>
      </c>
    </row>
    <row r="55" spans="1:14" hidden="1" x14ac:dyDescent="0.4">
      <c r="A55" s="66" t="s">
        <v>62</v>
      </c>
      <c r="B55" s="68">
        <v>0</v>
      </c>
      <c r="C55" s="69">
        <v>0</v>
      </c>
      <c r="D55" s="61"/>
      <c r="E55" s="68"/>
      <c r="F55" s="69"/>
      <c r="H55" s="62"/>
      <c r="I55" s="45"/>
      <c r="J55" s="68">
        <v>0</v>
      </c>
      <c r="K55" s="69">
        <v>0</v>
      </c>
      <c r="M55" s="83">
        <v>0</v>
      </c>
      <c r="N55" s="48">
        <v>0</v>
      </c>
    </row>
    <row r="56" spans="1:14" x14ac:dyDescent="0.4">
      <c r="A56" s="66" t="s">
        <v>154</v>
      </c>
      <c r="B56" s="68">
        <v>607</v>
      </c>
      <c r="C56" s="69">
        <v>75.5</v>
      </c>
      <c r="D56" s="61"/>
      <c r="E56" s="68"/>
      <c r="F56" s="69"/>
      <c r="H56" s="62"/>
      <c r="I56" s="45"/>
      <c r="J56" s="68">
        <v>736</v>
      </c>
      <c r="K56" s="69">
        <v>86.5</v>
      </c>
      <c r="M56" s="83">
        <v>-129</v>
      </c>
      <c r="N56" s="48">
        <v>-11</v>
      </c>
    </row>
    <row r="57" spans="1:14" x14ac:dyDescent="0.4">
      <c r="A57" s="66" t="s">
        <v>58</v>
      </c>
      <c r="B57" s="68">
        <v>0</v>
      </c>
      <c r="C57" s="69">
        <v>0</v>
      </c>
      <c r="D57" s="61"/>
      <c r="E57" s="68"/>
      <c r="F57" s="69"/>
      <c r="H57" s="62"/>
      <c r="I57" s="45"/>
      <c r="J57" s="68">
        <v>0</v>
      </c>
      <c r="K57" s="69">
        <v>0</v>
      </c>
      <c r="M57" s="83">
        <v>0</v>
      </c>
      <c r="N57" s="48">
        <v>0</v>
      </c>
    </row>
    <row r="58" spans="1:14" x14ac:dyDescent="0.4">
      <c r="A58" s="66" t="s">
        <v>155</v>
      </c>
      <c r="B58" s="68">
        <v>1709</v>
      </c>
      <c r="C58" s="69">
        <v>58</v>
      </c>
      <c r="D58" s="61"/>
      <c r="E58" s="68"/>
      <c r="F58" s="69"/>
      <c r="H58" s="62"/>
      <c r="I58" s="45"/>
      <c r="J58" s="68">
        <v>1279</v>
      </c>
      <c r="K58" s="69">
        <v>58</v>
      </c>
      <c r="M58" s="83">
        <v>430</v>
      </c>
      <c r="N58" s="48">
        <v>0</v>
      </c>
    </row>
    <row r="59" spans="1:14" hidden="1" x14ac:dyDescent="0.4">
      <c r="A59" s="66" t="s">
        <v>153</v>
      </c>
      <c r="B59" s="68">
        <v>0</v>
      </c>
      <c r="C59" s="69">
        <v>0</v>
      </c>
      <c r="D59" s="61"/>
      <c r="E59" s="68"/>
      <c r="F59" s="69"/>
      <c r="H59" s="62"/>
      <c r="I59" s="45"/>
      <c r="J59" s="68">
        <v>0</v>
      </c>
      <c r="K59" s="69">
        <v>0</v>
      </c>
      <c r="M59" s="83">
        <v>0</v>
      </c>
      <c r="N59" s="48">
        <v>0</v>
      </c>
    </row>
    <row r="60" spans="1:14" x14ac:dyDescent="0.4">
      <c r="A60" s="66"/>
      <c r="B60" s="68"/>
      <c r="C60" s="69"/>
      <c r="D60" s="61"/>
      <c r="E60" s="68"/>
      <c r="F60" s="69"/>
      <c r="H60" s="62"/>
      <c r="I60" s="45"/>
      <c r="J60" s="68"/>
      <c r="K60" s="69"/>
    </row>
    <row r="61" spans="1:14" x14ac:dyDescent="0.4">
      <c r="A61" s="66"/>
      <c r="B61" s="68"/>
      <c r="C61" s="69"/>
      <c r="D61" s="61"/>
      <c r="E61" s="68"/>
      <c r="F61" s="69"/>
      <c r="H61" s="62"/>
      <c r="I61" s="45"/>
      <c r="J61" s="68"/>
      <c r="K61" s="69"/>
    </row>
    <row r="62" spans="1:14" x14ac:dyDescent="0.4">
      <c r="A62" s="88" t="s">
        <v>75</v>
      </c>
      <c r="B62" s="89">
        <v>16428</v>
      </c>
      <c r="C62" s="89">
        <v>360.4</v>
      </c>
      <c r="D62" s="61"/>
      <c r="E62" s="68"/>
      <c r="F62" s="69"/>
      <c r="H62" s="62">
        <v>16403</v>
      </c>
      <c r="I62" s="45">
        <v>371</v>
      </c>
      <c r="J62" s="89">
        <v>14727.5</v>
      </c>
      <c r="K62" s="89">
        <v>374.7</v>
      </c>
      <c r="M62" s="83">
        <v>1700.5</v>
      </c>
      <c r="N62" s="48">
        <v>-14.300000000000011</v>
      </c>
    </row>
    <row r="63" spans="1:14" ht="20.5" thickBot="1" x14ac:dyDescent="0.45">
      <c r="B63" s="68"/>
      <c r="C63" s="69"/>
      <c r="D63" s="61"/>
      <c r="E63" s="68"/>
      <c r="F63" s="69"/>
      <c r="H63" s="62">
        <v>0</v>
      </c>
      <c r="I63" s="45">
        <v>0</v>
      </c>
      <c r="J63" s="68"/>
      <c r="K63" s="69"/>
    </row>
    <row r="64" spans="1:14" x14ac:dyDescent="0.4">
      <c r="A64" s="86" t="s">
        <v>76</v>
      </c>
      <c r="B64" s="68"/>
      <c r="C64" s="69"/>
      <c r="D64" s="61"/>
      <c r="E64" s="68"/>
      <c r="F64" s="69"/>
      <c r="H64" s="62">
        <v>0</v>
      </c>
      <c r="I64" s="45">
        <v>0</v>
      </c>
      <c r="J64" s="68"/>
      <c r="K64" s="69"/>
    </row>
    <row r="65" spans="1:14" ht="20.5" thickBot="1" x14ac:dyDescent="0.45">
      <c r="A65" s="87" t="s">
        <v>77</v>
      </c>
      <c r="B65" s="68"/>
      <c r="C65" s="69"/>
      <c r="D65" s="61"/>
      <c r="E65" s="68"/>
      <c r="F65" s="69"/>
      <c r="H65" s="62">
        <v>0</v>
      </c>
      <c r="I65" s="45">
        <v>0</v>
      </c>
      <c r="J65" s="68"/>
      <c r="K65" s="69"/>
    </row>
    <row r="66" spans="1:14" hidden="1" x14ac:dyDescent="0.4">
      <c r="A66" s="65" t="s">
        <v>9</v>
      </c>
      <c r="B66" s="68"/>
      <c r="C66" s="69"/>
      <c r="D66" s="61"/>
      <c r="E66" s="68"/>
      <c r="F66" s="69"/>
      <c r="H66" s="62"/>
      <c r="I66" s="45"/>
      <c r="J66" s="68"/>
      <c r="K66" s="69"/>
    </row>
    <row r="67" spans="1:14" hidden="1" x14ac:dyDescent="0.4">
      <c r="A67" s="66" t="s">
        <v>160</v>
      </c>
      <c r="B67" s="68">
        <v>0</v>
      </c>
      <c r="C67" s="69">
        <v>0</v>
      </c>
      <c r="D67" s="61"/>
      <c r="E67" s="68"/>
      <c r="F67" s="69"/>
      <c r="H67" s="62">
        <v>0</v>
      </c>
      <c r="I67" s="45">
        <v>0</v>
      </c>
      <c r="J67" s="68">
        <v>0</v>
      </c>
      <c r="K67" s="69">
        <v>0</v>
      </c>
      <c r="M67" s="83">
        <v>0</v>
      </c>
      <c r="N67" s="48">
        <v>0</v>
      </c>
    </row>
    <row r="68" spans="1:14" hidden="1" x14ac:dyDescent="0.4">
      <c r="A68" s="65" t="s">
        <v>27</v>
      </c>
      <c r="B68" s="71"/>
      <c r="C68" s="69"/>
      <c r="D68" s="61"/>
      <c r="E68" s="68"/>
      <c r="F68" s="69"/>
      <c r="H68" s="62"/>
      <c r="I68" s="45"/>
      <c r="J68" s="71"/>
      <c r="K68" s="69"/>
    </row>
    <row r="69" spans="1:14" hidden="1" x14ac:dyDescent="0.4">
      <c r="A69" s="66" t="s">
        <v>17</v>
      </c>
      <c r="B69" s="71">
        <v>0</v>
      </c>
      <c r="C69" s="69">
        <v>0</v>
      </c>
      <c r="D69" s="61"/>
      <c r="E69" s="68"/>
      <c r="F69" s="69"/>
      <c r="H69" s="62"/>
      <c r="I69" s="45"/>
      <c r="J69" s="71">
        <v>0</v>
      </c>
      <c r="K69" s="69">
        <v>0</v>
      </c>
      <c r="M69" s="83">
        <v>0</v>
      </c>
      <c r="N69" s="48">
        <v>0</v>
      </c>
    </row>
    <row r="70" spans="1:14" x14ac:dyDescent="0.4">
      <c r="A70" s="65" t="s">
        <v>89</v>
      </c>
      <c r="B70" s="67"/>
      <c r="C70" s="76"/>
      <c r="E70" s="67"/>
      <c r="F70" s="79"/>
      <c r="H70" s="67"/>
      <c r="J70" s="67"/>
      <c r="K70" s="76"/>
    </row>
    <row r="71" spans="1:14" x14ac:dyDescent="0.4">
      <c r="A71" s="66" t="s">
        <v>148</v>
      </c>
      <c r="B71" s="47">
        <v>104</v>
      </c>
      <c r="C71" s="48">
        <v>0</v>
      </c>
      <c r="J71" s="47">
        <v>80</v>
      </c>
      <c r="K71" s="48">
        <v>0</v>
      </c>
      <c r="M71" s="83">
        <v>24</v>
      </c>
      <c r="N71" s="48">
        <v>0</v>
      </c>
    </row>
    <row r="72" spans="1:14" x14ac:dyDescent="0.4">
      <c r="A72" s="66" t="s">
        <v>90</v>
      </c>
      <c r="B72" s="47">
        <v>630</v>
      </c>
      <c r="C72" s="48">
        <v>0</v>
      </c>
      <c r="J72" s="47">
        <v>549</v>
      </c>
      <c r="K72" s="48">
        <v>0</v>
      </c>
      <c r="M72" s="83">
        <v>81</v>
      </c>
      <c r="N72" s="48">
        <v>0</v>
      </c>
    </row>
    <row r="73" spans="1:14" x14ac:dyDescent="0.4">
      <c r="A73" s="65" t="s">
        <v>149</v>
      </c>
      <c r="J73" s="47"/>
      <c r="K73" s="48"/>
    </row>
    <row r="74" spans="1:14" x14ac:dyDescent="0.4">
      <c r="A74" s="66" t="s">
        <v>150</v>
      </c>
      <c r="B74" s="47">
        <v>0</v>
      </c>
      <c r="C74" s="48">
        <v>11</v>
      </c>
      <c r="J74" s="47">
        <v>0</v>
      </c>
      <c r="K74" s="48">
        <v>11</v>
      </c>
      <c r="M74" s="83">
        <v>0</v>
      </c>
      <c r="N74" s="48">
        <v>0</v>
      </c>
    </row>
    <row r="75" spans="1:14" ht="21.65" hidden="1" customHeight="1" x14ac:dyDescent="0.4">
      <c r="A75" s="66" t="s">
        <v>151</v>
      </c>
      <c r="B75" s="47">
        <v>0</v>
      </c>
      <c r="C75" s="48">
        <v>0</v>
      </c>
      <c r="J75" s="47">
        <v>0</v>
      </c>
      <c r="K75" s="48">
        <v>0</v>
      </c>
      <c r="M75" s="83">
        <v>0</v>
      </c>
      <c r="N75" s="48">
        <v>0</v>
      </c>
    </row>
    <row r="76" spans="1:14" hidden="1" x14ac:dyDescent="0.4">
      <c r="A76" s="66" t="s">
        <v>161</v>
      </c>
      <c r="B76" s="47">
        <v>0</v>
      </c>
      <c r="C76" s="48">
        <v>0</v>
      </c>
      <c r="J76" s="47">
        <v>0</v>
      </c>
      <c r="K76" s="48">
        <v>0</v>
      </c>
      <c r="M76" s="83">
        <v>0</v>
      </c>
      <c r="N76" s="48">
        <v>0</v>
      </c>
    </row>
    <row r="77" spans="1:14" hidden="1" x14ac:dyDescent="0.4">
      <c r="A77" s="66" t="s">
        <v>162</v>
      </c>
      <c r="B77" s="47">
        <v>0</v>
      </c>
      <c r="C77" s="48">
        <v>0</v>
      </c>
      <c r="J77" s="47">
        <v>0</v>
      </c>
      <c r="K77" s="48">
        <v>0</v>
      </c>
      <c r="M77" s="83">
        <v>0</v>
      </c>
      <c r="N77" s="48">
        <v>0</v>
      </c>
    </row>
    <row r="78" spans="1:14" x14ac:dyDescent="0.4">
      <c r="A78" s="66" t="s">
        <v>154</v>
      </c>
      <c r="B78" s="47">
        <v>1</v>
      </c>
      <c r="C78" s="48">
        <v>1</v>
      </c>
      <c r="J78" s="47">
        <v>1</v>
      </c>
      <c r="K78" s="48">
        <v>2</v>
      </c>
      <c r="M78" s="83">
        <v>0</v>
      </c>
      <c r="N78" s="48">
        <v>-1</v>
      </c>
    </row>
    <row r="79" spans="1:14" x14ac:dyDescent="0.4">
      <c r="A79" s="66" t="s">
        <v>155</v>
      </c>
      <c r="B79" s="47">
        <v>0</v>
      </c>
      <c r="C79" s="48">
        <v>2</v>
      </c>
      <c r="J79" s="47">
        <v>0</v>
      </c>
      <c r="K79" s="48">
        <v>2</v>
      </c>
      <c r="M79" s="83">
        <v>0</v>
      </c>
      <c r="N79" s="48">
        <v>0</v>
      </c>
    </row>
    <row r="80" spans="1:14" ht="20.5" thickBot="1" x14ac:dyDescent="0.45">
      <c r="J80" s="47"/>
      <c r="K80" s="48"/>
    </row>
    <row r="81" spans="1:14" x14ac:dyDescent="0.4">
      <c r="A81" s="86" t="s">
        <v>76</v>
      </c>
      <c r="J81" s="47"/>
      <c r="K81" s="48"/>
    </row>
    <row r="82" spans="1:14" ht="20.5" thickBot="1" x14ac:dyDescent="0.45">
      <c r="A82" s="87" t="s">
        <v>78</v>
      </c>
      <c r="J82" s="47"/>
      <c r="K82" s="48"/>
    </row>
    <row r="83" spans="1:14" hidden="1" x14ac:dyDescent="0.4">
      <c r="A83" s="65" t="s">
        <v>9</v>
      </c>
      <c r="J83" s="47"/>
      <c r="K83" s="48"/>
    </row>
    <row r="84" spans="1:14" hidden="1" x14ac:dyDescent="0.4">
      <c r="A84" s="66" t="s">
        <v>160</v>
      </c>
      <c r="B84" s="47">
        <v>0</v>
      </c>
      <c r="C84" s="48">
        <v>0</v>
      </c>
      <c r="J84" s="47">
        <v>0</v>
      </c>
      <c r="K84" s="48">
        <v>0</v>
      </c>
      <c r="M84" s="83">
        <v>0</v>
      </c>
      <c r="N84" s="48">
        <v>0</v>
      </c>
    </row>
    <row r="85" spans="1:14" hidden="1" x14ac:dyDescent="0.4">
      <c r="A85" s="65" t="s">
        <v>11</v>
      </c>
      <c r="J85" s="47"/>
      <c r="K85" s="48"/>
    </row>
    <row r="86" spans="1:14" hidden="1" x14ac:dyDescent="0.4">
      <c r="A86" s="66" t="s">
        <v>16</v>
      </c>
      <c r="B86" s="47">
        <v>0</v>
      </c>
      <c r="C86" s="48">
        <v>0</v>
      </c>
      <c r="J86" s="47">
        <v>0</v>
      </c>
      <c r="K86" s="48">
        <v>0</v>
      </c>
      <c r="M86" s="83">
        <v>0</v>
      </c>
      <c r="N86" s="48">
        <v>0</v>
      </c>
    </row>
    <row r="87" spans="1:14" hidden="1" x14ac:dyDescent="0.4">
      <c r="A87" s="66" t="s">
        <v>57</v>
      </c>
      <c r="B87" s="47">
        <v>0</v>
      </c>
      <c r="C87" s="48">
        <v>0</v>
      </c>
      <c r="J87" s="47">
        <v>0</v>
      </c>
      <c r="K87" s="48">
        <v>0</v>
      </c>
      <c r="M87" s="83">
        <v>0</v>
      </c>
      <c r="N87" s="48">
        <v>0</v>
      </c>
    </row>
    <row r="88" spans="1:14" hidden="1" x14ac:dyDescent="0.4">
      <c r="A88" s="65" t="s">
        <v>27</v>
      </c>
      <c r="J88" s="47"/>
      <c r="K88" s="48"/>
    </row>
    <row r="89" spans="1:14" hidden="1" x14ac:dyDescent="0.4">
      <c r="A89" s="66" t="s">
        <v>17</v>
      </c>
      <c r="B89" s="47">
        <v>0</v>
      </c>
      <c r="C89" s="48">
        <v>0</v>
      </c>
      <c r="J89" s="47">
        <v>0</v>
      </c>
      <c r="K89" s="48">
        <v>0</v>
      </c>
      <c r="M89" s="83">
        <v>0</v>
      </c>
      <c r="N89" s="48">
        <v>0</v>
      </c>
    </row>
    <row r="90" spans="1:14" x14ac:dyDescent="0.4">
      <c r="A90" s="65" t="s">
        <v>89</v>
      </c>
      <c r="J90" s="47"/>
      <c r="K90" s="48"/>
    </row>
    <row r="91" spans="1:14" x14ac:dyDescent="0.4">
      <c r="A91" s="66" t="s">
        <v>148</v>
      </c>
      <c r="B91" s="47">
        <v>101</v>
      </c>
      <c r="C91" s="48">
        <v>0</v>
      </c>
      <c r="J91" s="47">
        <v>64</v>
      </c>
      <c r="K91" s="48">
        <v>0</v>
      </c>
      <c r="M91" s="83">
        <v>37</v>
      </c>
      <c r="N91" s="48">
        <v>0</v>
      </c>
    </row>
    <row r="92" spans="1:14" x14ac:dyDescent="0.4">
      <c r="A92" s="66" t="s">
        <v>163</v>
      </c>
      <c r="B92" s="47">
        <v>444</v>
      </c>
      <c r="C92" s="48">
        <v>0</v>
      </c>
      <c r="J92" s="47">
        <v>304</v>
      </c>
      <c r="K92" s="48">
        <v>0</v>
      </c>
      <c r="M92" s="83">
        <v>140</v>
      </c>
      <c r="N92" s="48">
        <v>0</v>
      </c>
    </row>
    <row r="93" spans="1:14" x14ac:dyDescent="0.4">
      <c r="A93" s="66" t="s">
        <v>90</v>
      </c>
      <c r="B93" s="47">
        <v>1348</v>
      </c>
      <c r="C93" s="48">
        <v>0</v>
      </c>
      <c r="J93" s="47">
        <v>1081</v>
      </c>
      <c r="K93" s="48">
        <v>0</v>
      </c>
      <c r="M93" s="83">
        <v>267</v>
      </c>
      <c r="N93" s="48">
        <v>0</v>
      </c>
    </row>
    <row r="94" spans="1:14" hidden="1" x14ac:dyDescent="0.4">
      <c r="A94" s="65" t="s">
        <v>42</v>
      </c>
      <c r="J94" s="47"/>
      <c r="K94" s="48"/>
    </row>
    <row r="95" spans="1:14" hidden="1" x14ac:dyDescent="0.4">
      <c r="A95" s="66" t="s">
        <v>74</v>
      </c>
      <c r="B95" s="47">
        <v>0</v>
      </c>
      <c r="C95" s="48">
        <v>0</v>
      </c>
      <c r="J95" s="47">
        <v>0</v>
      </c>
      <c r="K95" s="48">
        <v>0</v>
      </c>
      <c r="M95" s="83">
        <v>0</v>
      </c>
      <c r="N95" s="48">
        <v>1</v>
      </c>
    </row>
    <row r="96" spans="1:14" x14ac:dyDescent="0.4">
      <c r="A96" s="65" t="s">
        <v>149</v>
      </c>
      <c r="J96" s="47"/>
      <c r="K96" s="48"/>
    </row>
    <row r="97" spans="1:14" x14ac:dyDescent="0.4">
      <c r="A97" s="66" t="s">
        <v>150</v>
      </c>
      <c r="B97" s="47">
        <v>0</v>
      </c>
      <c r="C97" s="48">
        <v>18</v>
      </c>
      <c r="J97" s="47">
        <v>0</v>
      </c>
      <c r="K97" s="48">
        <v>21</v>
      </c>
      <c r="M97" s="83">
        <v>0</v>
      </c>
      <c r="N97" s="48">
        <v>-3</v>
      </c>
    </row>
    <row r="98" spans="1:14" hidden="1" x14ac:dyDescent="0.4">
      <c r="A98" s="66" t="s">
        <v>151</v>
      </c>
      <c r="B98" s="47">
        <v>0</v>
      </c>
      <c r="C98" s="48">
        <v>0</v>
      </c>
      <c r="J98" s="47">
        <v>0</v>
      </c>
      <c r="K98" s="48">
        <v>0</v>
      </c>
      <c r="M98" s="83">
        <v>0</v>
      </c>
      <c r="N98" s="48">
        <v>0</v>
      </c>
    </row>
    <row r="99" spans="1:14" hidden="1" x14ac:dyDescent="0.4">
      <c r="A99" s="66" t="s">
        <v>161</v>
      </c>
      <c r="B99" s="47">
        <v>0</v>
      </c>
      <c r="C99" s="48">
        <v>0</v>
      </c>
      <c r="J99" s="47">
        <v>0</v>
      </c>
      <c r="K99" s="48">
        <v>0</v>
      </c>
      <c r="M99" s="83">
        <v>0</v>
      </c>
      <c r="N99" s="48">
        <v>0</v>
      </c>
    </row>
    <row r="100" spans="1:14" hidden="1" x14ac:dyDescent="0.4">
      <c r="A100" s="66" t="s">
        <v>162</v>
      </c>
      <c r="B100" s="47">
        <v>0</v>
      </c>
      <c r="C100" s="48">
        <v>0</v>
      </c>
      <c r="J100" s="47">
        <v>0</v>
      </c>
      <c r="K100" s="48">
        <v>0</v>
      </c>
      <c r="M100" s="83">
        <v>0</v>
      </c>
      <c r="N100" s="48">
        <v>0</v>
      </c>
    </row>
    <row r="101" spans="1:14" x14ac:dyDescent="0.4">
      <c r="A101" s="66" t="s">
        <v>154</v>
      </c>
      <c r="B101" s="47">
        <v>191</v>
      </c>
      <c r="C101" s="48">
        <v>8</v>
      </c>
      <c r="J101" s="47">
        <v>43</v>
      </c>
      <c r="K101" s="48">
        <v>9</v>
      </c>
      <c r="M101" s="83">
        <v>148</v>
      </c>
      <c r="N101" s="48">
        <v>-1</v>
      </c>
    </row>
    <row r="102" spans="1:14" hidden="1" x14ac:dyDescent="0.4">
      <c r="A102" s="66" t="s">
        <v>153</v>
      </c>
      <c r="B102" s="47">
        <v>0</v>
      </c>
      <c r="C102" s="48">
        <v>0</v>
      </c>
      <c r="J102" s="47">
        <v>0</v>
      </c>
      <c r="K102" s="48">
        <v>0</v>
      </c>
      <c r="M102" s="83">
        <v>0</v>
      </c>
      <c r="N102" s="48">
        <v>0</v>
      </c>
    </row>
    <row r="103" spans="1:14" hidden="1" x14ac:dyDescent="0.4">
      <c r="A103" s="66" t="s">
        <v>164</v>
      </c>
      <c r="B103" s="47">
        <v>0</v>
      </c>
      <c r="C103" s="48">
        <v>0</v>
      </c>
      <c r="J103" s="47">
        <v>0</v>
      </c>
      <c r="K103" s="48">
        <v>0</v>
      </c>
      <c r="M103" s="83">
        <v>0</v>
      </c>
      <c r="N103" s="48">
        <v>0</v>
      </c>
    </row>
    <row r="104" spans="1:14" hidden="1" x14ac:dyDescent="0.4">
      <c r="A104" s="66" t="s">
        <v>62</v>
      </c>
      <c r="B104" s="47">
        <v>0</v>
      </c>
      <c r="C104" s="48">
        <v>0</v>
      </c>
      <c r="J104" s="47">
        <v>0</v>
      </c>
      <c r="K104" s="48">
        <v>0</v>
      </c>
      <c r="M104" s="83">
        <v>0</v>
      </c>
      <c r="N104" s="48">
        <v>0</v>
      </c>
    </row>
    <row r="105" spans="1:14" x14ac:dyDescent="0.4">
      <c r="A105" s="66" t="s">
        <v>155</v>
      </c>
      <c r="B105" s="47">
        <v>9</v>
      </c>
      <c r="C105" s="48">
        <v>11</v>
      </c>
      <c r="J105" s="47">
        <v>89</v>
      </c>
      <c r="K105" s="48">
        <v>11</v>
      </c>
      <c r="M105" s="83">
        <v>-80</v>
      </c>
      <c r="N105" s="48">
        <v>0</v>
      </c>
    </row>
    <row r="106" spans="1:14" ht="20.5" thickBot="1" x14ac:dyDescent="0.45">
      <c r="J106" s="47"/>
      <c r="K106" s="48"/>
    </row>
    <row r="107" spans="1:14" x14ac:dyDescent="0.4">
      <c r="A107" s="86" t="s">
        <v>76</v>
      </c>
      <c r="J107" s="47"/>
      <c r="K107" s="48"/>
    </row>
    <row r="108" spans="1:14" ht="40.5" thickBot="1" x14ac:dyDescent="0.45">
      <c r="A108" s="91" t="s">
        <v>79</v>
      </c>
      <c r="J108" s="47"/>
      <c r="K108" s="48"/>
    </row>
    <row r="109" spans="1:14" hidden="1" x14ac:dyDescent="0.4">
      <c r="A109" s="65" t="s">
        <v>11</v>
      </c>
      <c r="J109" s="47"/>
      <c r="K109" s="48"/>
    </row>
    <row r="110" spans="1:14" hidden="1" x14ac:dyDescent="0.4">
      <c r="A110" s="66" t="s">
        <v>17</v>
      </c>
      <c r="B110" s="47">
        <v>0</v>
      </c>
      <c r="C110" s="48">
        <v>0</v>
      </c>
      <c r="J110" s="47">
        <v>0</v>
      </c>
      <c r="K110" s="48">
        <v>0</v>
      </c>
      <c r="M110" s="83">
        <v>0</v>
      </c>
      <c r="N110" s="48">
        <v>0</v>
      </c>
    </row>
    <row r="111" spans="1:14" hidden="1" x14ac:dyDescent="0.4">
      <c r="A111" s="66" t="s">
        <v>57</v>
      </c>
      <c r="B111" s="47">
        <v>0</v>
      </c>
      <c r="C111" s="48">
        <v>0</v>
      </c>
      <c r="J111" s="47">
        <v>0</v>
      </c>
      <c r="K111" s="48">
        <v>0</v>
      </c>
      <c r="M111" s="83">
        <v>0</v>
      </c>
      <c r="N111" s="48">
        <v>0</v>
      </c>
    </row>
    <row r="112" spans="1:14" hidden="1" x14ac:dyDescent="0.4">
      <c r="A112" s="65" t="s">
        <v>27</v>
      </c>
      <c r="B112" s="47">
        <v>0</v>
      </c>
      <c r="C112" s="48">
        <v>0</v>
      </c>
      <c r="J112" s="47">
        <v>0</v>
      </c>
      <c r="K112" s="48">
        <v>0</v>
      </c>
      <c r="M112" s="83">
        <v>0</v>
      </c>
      <c r="N112" s="48">
        <v>0</v>
      </c>
    </row>
    <row r="113" spans="1:14" x14ac:dyDescent="0.4">
      <c r="A113" s="65" t="s">
        <v>89</v>
      </c>
      <c r="J113" s="47"/>
      <c r="K113" s="48"/>
    </row>
    <row r="114" spans="1:14" x14ac:dyDescent="0.4">
      <c r="A114" s="66" t="s">
        <v>90</v>
      </c>
      <c r="B114" s="47">
        <v>893</v>
      </c>
      <c r="C114" s="48">
        <v>0</v>
      </c>
      <c r="J114" s="47">
        <v>662</v>
      </c>
      <c r="K114" s="48">
        <v>0</v>
      </c>
      <c r="M114" s="83">
        <v>231</v>
      </c>
      <c r="N114" s="48">
        <v>0</v>
      </c>
    </row>
    <row r="115" spans="1:14" x14ac:dyDescent="0.4">
      <c r="A115" s="66" t="s">
        <v>148</v>
      </c>
      <c r="B115" s="47">
        <v>95</v>
      </c>
      <c r="C115" s="48">
        <v>0</v>
      </c>
      <c r="J115" s="47">
        <v>69</v>
      </c>
      <c r="K115" s="48">
        <v>0</v>
      </c>
      <c r="M115" s="83">
        <v>26</v>
      </c>
      <c r="N115" s="48">
        <v>0</v>
      </c>
    </row>
    <row r="116" spans="1:14" x14ac:dyDescent="0.4">
      <c r="A116" s="65" t="s">
        <v>149</v>
      </c>
      <c r="J116" s="47"/>
      <c r="K116" s="48"/>
    </row>
    <row r="117" spans="1:14" x14ac:dyDescent="0.4">
      <c r="A117" s="66" t="s">
        <v>150</v>
      </c>
      <c r="B117" s="47">
        <v>0</v>
      </c>
      <c r="C117" s="48">
        <v>10</v>
      </c>
      <c r="J117" s="47">
        <v>0</v>
      </c>
      <c r="K117" s="48">
        <v>12</v>
      </c>
      <c r="M117" s="83">
        <v>0</v>
      </c>
      <c r="N117" s="48">
        <v>-2</v>
      </c>
    </row>
    <row r="118" spans="1:14" hidden="1" x14ac:dyDescent="0.4">
      <c r="A118" s="66" t="s">
        <v>151</v>
      </c>
      <c r="B118" s="47">
        <v>0</v>
      </c>
      <c r="C118" s="48">
        <v>0</v>
      </c>
      <c r="J118" s="47">
        <v>0</v>
      </c>
      <c r="K118" s="48">
        <v>0</v>
      </c>
      <c r="M118" s="83">
        <v>0</v>
      </c>
      <c r="N118" s="48">
        <v>0</v>
      </c>
    </row>
    <row r="119" spans="1:14" hidden="1" x14ac:dyDescent="0.4">
      <c r="A119" s="66" t="s">
        <v>161</v>
      </c>
      <c r="B119" s="47">
        <v>0</v>
      </c>
      <c r="C119" s="48">
        <v>0</v>
      </c>
      <c r="J119" s="47">
        <v>0</v>
      </c>
      <c r="K119" s="48">
        <v>0</v>
      </c>
      <c r="M119" s="83">
        <v>0</v>
      </c>
      <c r="N119" s="48">
        <v>0</v>
      </c>
    </row>
    <row r="120" spans="1:14" hidden="1" x14ac:dyDescent="0.4">
      <c r="A120" s="66" t="s">
        <v>162</v>
      </c>
      <c r="B120" s="47">
        <v>0</v>
      </c>
      <c r="C120" s="48">
        <v>0</v>
      </c>
      <c r="J120" s="47">
        <v>0</v>
      </c>
      <c r="K120" s="48">
        <v>0</v>
      </c>
      <c r="M120" s="83">
        <v>0</v>
      </c>
      <c r="N120" s="48">
        <v>0</v>
      </c>
    </row>
    <row r="121" spans="1:14" x14ac:dyDescent="0.4">
      <c r="A121" s="66" t="s">
        <v>154</v>
      </c>
      <c r="B121" s="47">
        <v>1</v>
      </c>
      <c r="C121" s="48">
        <v>2</v>
      </c>
      <c r="J121" s="47">
        <v>1</v>
      </c>
      <c r="K121" s="48">
        <v>3</v>
      </c>
      <c r="M121" s="83">
        <v>0</v>
      </c>
      <c r="N121" s="48">
        <v>-1</v>
      </c>
    </row>
    <row r="122" spans="1:14" hidden="1" x14ac:dyDescent="0.4">
      <c r="A122" s="66" t="s">
        <v>153</v>
      </c>
      <c r="B122" s="47">
        <v>0</v>
      </c>
      <c r="C122" s="48">
        <v>0</v>
      </c>
      <c r="J122" s="47">
        <v>0</v>
      </c>
      <c r="K122" s="48">
        <v>0</v>
      </c>
      <c r="M122" s="83">
        <v>0</v>
      </c>
      <c r="N122" s="48">
        <v>0</v>
      </c>
    </row>
    <row r="123" spans="1:14" x14ac:dyDescent="0.4">
      <c r="A123" s="66" t="s">
        <v>58</v>
      </c>
      <c r="B123" s="47">
        <v>0</v>
      </c>
      <c r="C123" s="48">
        <v>1</v>
      </c>
      <c r="J123" s="47">
        <v>0</v>
      </c>
      <c r="K123" s="48">
        <v>0</v>
      </c>
      <c r="M123" s="83">
        <v>0</v>
      </c>
      <c r="N123" s="48">
        <v>1</v>
      </c>
    </row>
    <row r="124" spans="1:14" x14ac:dyDescent="0.4">
      <c r="A124" s="66" t="s">
        <v>155</v>
      </c>
      <c r="B124" s="47">
        <v>0</v>
      </c>
      <c r="C124" s="48">
        <v>1</v>
      </c>
      <c r="J124" s="47">
        <v>0</v>
      </c>
      <c r="K124" s="48">
        <v>1</v>
      </c>
      <c r="M124" s="83">
        <v>0</v>
      </c>
      <c r="N124" s="48">
        <v>0</v>
      </c>
    </row>
    <row r="125" spans="1:14" ht="20.5" thickBot="1" x14ac:dyDescent="0.45">
      <c r="J125" s="47"/>
      <c r="K125" s="48"/>
    </row>
    <row r="126" spans="1:14" x14ac:dyDescent="0.4">
      <c r="A126" s="86" t="s">
        <v>76</v>
      </c>
      <c r="J126" s="47"/>
      <c r="K126" s="48"/>
    </row>
    <row r="127" spans="1:14" ht="40.5" thickBot="1" x14ac:dyDescent="0.45">
      <c r="A127" s="91" t="s">
        <v>83</v>
      </c>
      <c r="J127" s="47"/>
      <c r="K127" s="48"/>
    </row>
    <row r="128" spans="1:14" hidden="1" x14ac:dyDescent="0.4">
      <c r="A128" s="65" t="s">
        <v>11</v>
      </c>
      <c r="J128" s="47"/>
      <c r="K128" s="48"/>
    </row>
    <row r="129" spans="1:14" hidden="1" x14ac:dyDescent="0.4">
      <c r="A129" s="66" t="s">
        <v>17</v>
      </c>
      <c r="B129" s="47">
        <v>0</v>
      </c>
      <c r="C129" s="48">
        <v>0</v>
      </c>
      <c r="J129" s="47">
        <v>0</v>
      </c>
      <c r="K129" s="48">
        <v>0</v>
      </c>
      <c r="M129" s="83">
        <v>0</v>
      </c>
      <c r="N129" s="48">
        <v>0</v>
      </c>
    </row>
    <row r="130" spans="1:14" hidden="1" x14ac:dyDescent="0.4">
      <c r="A130" s="66" t="s">
        <v>57</v>
      </c>
      <c r="B130" s="47">
        <v>0</v>
      </c>
      <c r="C130" s="48">
        <v>0</v>
      </c>
      <c r="J130" s="47">
        <v>0</v>
      </c>
      <c r="K130" s="48">
        <v>0</v>
      </c>
      <c r="M130" s="83">
        <v>0</v>
      </c>
      <c r="N130" s="48">
        <v>0</v>
      </c>
    </row>
    <row r="131" spans="1:14" x14ac:dyDescent="0.4">
      <c r="A131" s="65" t="s">
        <v>27</v>
      </c>
      <c r="J131" s="47"/>
      <c r="K131" s="48"/>
    </row>
    <row r="132" spans="1:14" x14ac:dyDescent="0.4">
      <c r="A132" s="65" t="s">
        <v>89</v>
      </c>
      <c r="J132" s="47"/>
      <c r="K132" s="48"/>
    </row>
    <row r="133" spans="1:14" x14ac:dyDescent="0.4">
      <c r="A133" s="66" t="s">
        <v>90</v>
      </c>
      <c r="B133" s="47">
        <v>409</v>
      </c>
      <c r="C133" s="48">
        <v>0</v>
      </c>
      <c r="J133" s="47">
        <v>545</v>
      </c>
      <c r="K133" s="48">
        <v>0</v>
      </c>
      <c r="M133" s="83">
        <v>-136</v>
      </c>
      <c r="N133" s="48">
        <v>0</v>
      </c>
    </row>
    <row r="134" spans="1:14" x14ac:dyDescent="0.4">
      <c r="A134" s="66" t="s">
        <v>148</v>
      </c>
      <c r="B134" s="47">
        <v>160</v>
      </c>
      <c r="C134" s="48">
        <v>0</v>
      </c>
      <c r="J134" s="47">
        <v>120</v>
      </c>
      <c r="K134" s="48">
        <v>0</v>
      </c>
      <c r="M134" s="83">
        <v>40</v>
      </c>
      <c r="N134" s="48">
        <v>0</v>
      </c>
    </row>
    <row r="135" spans="1:14" x14ac:dyDescent="0.4">
      <c r="A135" s="65" t="s">
        <v>149</v>
      </c>
      <c r="J135" s="47"/>
      <c r="K135" s="48"/>
    </row>
    <row r="136" spans="1:14" x14ac:dyDescent="0.4">
      <c r="A136" s="66" t="s">
        <v>150</v>
      </c>
      <c r="B136" s="47">
        <v>0</v>
      </c>
      <c r="C136" s="48">
        <v>9</v>
      </c>
      <c r="J136" s="47">
        <v>0</v>
      </c>
      <c r="K136" s="48">
        <v>11</v>
      </c>
      <c r="M136" s="83">
        <v>0</v>
      </c>
      <c r="N136" s="48">
        <v>-2</v>
      </c>
    </row>
    <row r="137" spans="1:14" hidden="1" x14ac:dyDescent="0.4">
      <c r="A137" s="66" t="s">
        <v>151</v>
      </c>
      <c r="B137" s="47">
        <v>0</v>
      </c>
      <c r="C137" s="48">
        <v>0</v>
      </c>
      <c r="J137" s="47">
        <v>0</v>
      </c>
      <c r="K137" s="48">
        <v>0</v>
      </c>
      <c r="M137" s="83">
        <v>0</v>
      </c>
      <c r="N137" s="48">
        <v>0</v>
      </c>
    </row>
    <row r="138" spans="1:14" hidden="1" x14ac:dyDescent="0.4">
      <c r="A138" s="66" t="s">
        <v>162</v>
      </c>
      <c r="B138" s="47">
        <v>0</v>
      </c>
      <c r="C138" s="48">
        <v>0</v>
      </c>
      <c r="J138" s="47">
        <v>0</v>
      </c>
      <c r="K138" s="48">
        <v>0</v>
      </c>
      <c r="M138" s="83">
        <v>0</v>
      </c>
      <c r="N138" s="48">
        <v>0</v>
      </c>
    </row>
    <row r="139" spans="1:14" hidden="1" x14ac:dyDescent="0.4">
      <c r="A139" s="66" t="s">
        <v>161</v>
      </c>
      <c r="B139" s="47">
        <v>0</v>
      </c>
      <c r="C139" s="48">
        <v>0</v>
      </c>
      <c r="J139" s="47">
        <v>0</v>
      </c>
      <c r="K139" s="48">
        <v>0</v>
      </c>
      <c r="M139" s="83">
        <v>0</v>
      </c>
      <c r="N139" s="48">
        <v>0</v>
      </c>
    </row>
    <row r="140" spans="1:14" x14ac:dyDescent="0.4">
      <c r="A140" s="66" t="s">
        <v>154</v>
      </c>
      <c r="B140" s="47">
        <v>2</v>
      </c>
      <c r="C140" s="48">
        <v>1</v>
      </c>
      <c r="J140" s="47">
        <v>1</v>
      </c>
      <c r="K140" s="48">
        <v>2</v>
      </c>
      <c r="M140" s="83">
        <v>1</v>
      </c>
      <c r="N140" s="48">
        <v>-1</v>
      </c>
    </row>
    <row r="141" spans="1:14" x14ac:dyDescent="0.4">
      <c r="A141" s="66" t="s">
        <v>155</v>
      </c>
      <c r="B141" s="47">
        <v>0</v>
      </c>
      <c r="C141" s="48">
        <v>2</v>
      </c>
      <c r="J141" s="47">
        <v>0</v>
      </c>
      <c r="K141" s="48">
        <v>2</v>
      </c>
      <c r="M141" s="83">
        <v>0</v>
      </c>
      <c r="N141" s="48">
        <v>0</v>
      </c>
    </row>
    <row r="142" spans="1:14" x14ac:dyDescent="0.4">
      <c r="J142" s="47"/>
      <c r="K142" s="48"/>
    </row>
    <row r="143" spans="1:14" x14ac:dyDescent="0.4">
      <c r="A143" s="88" t="s">
        <v>91</v>
      </c>
      <c r="B143" s="79">
        <v>4388</v>
      </c>
      <c r="C143" s="79">
        <v>77</v>
      </c>
      <c r="J143" s="79">
        <v>3609</v>
      </c>
      <c r="K143" s="79">
        <v>87</v>
      </c>
      <c r="M143" s="83">
        <v>779</v>
      </c>
      <c r="N143" s="48">
        <v>-10</v>
      </c>
    </row>
    <row r="144" spans="1:14" x14ac:dyDescent="0.4">
      <c r="J144" s="47"/>
      <c r="K144" s="48"/>
    </row>
    <row r="145" spans="1:14" x14ac:dyDescent="0.4">
      <c r="J145" s="47"/>
      <c r="K145" s="48"/>
    </row>
    <row r="146" spans="1:14" x14ac:dyDescent="0.4">
      <c r="A146" s="90" t="s">
        <v>165</v>
      </c>
      <c r="B146" s="117">
        <v>20816</v>
      </c>
      <c r="C146" s="79">
        <v>437.4</v>
      </c>
      <c r="J146" s="47">
        <v>18336.5</v>
      </c>
      <c r="K146" s="47">
        <v>461.7</v>
      </c>
      <c r="M146" s="183">
        <v>2479.5</v>
      </c>
      <c r="N146" s="48">
        <v>-24.300000000000011</v>
      </c>
    </row>
    <row r="147" spans="1:14" x14ac:dyDescent="0.4">
      <c r="B147" s="117"/>
      <c r="J147" s="47"/>
      <c r="K147" s="48"/>
    </row>
    <row r="148" spans="1:14" ht="40" x14ac:dyDescent="0.4">
      <c r="A148" s="82" t="str">
        <f>CONCATENATE("Total value of Mission Program Indirect Resources (FY 26 contract funding + ",C146," FTE multiplied by S&amp;B rates)")</f>
        <v>Total value of Mission Program Indirect Resources (FY 26 contract funding + 437.4 FTE multiplied by S&amp;B rates)</v>
      </c>
      <c r="B148" s="118">
        <v>20816</v>
      </c>
      <c r="C148" s="112">
        <v>99919.119697065122</v>
      </c>
      <c r="J148" s="81">
        <v>18336.5</v>
      </c>
      <c r="K148" s="113">
        <v>103123</v>
      </c>
      <c r="M148" s="81">
        <v>2479.5</v>
      </c>
      <c r="N148" s="81">
        <v>-3203.8803029348783</v>
      </c>
    </row>
    <row r="150" spans="1:14" ht="41.5" customHeight="1" x14ac:dyDescent="0.4">
      <c r="A150" s="194" t="s">
        <v>166</v>
      </c>
      <c r="C150" s="196">
        <v>-5496</v>
      </c>
      <c r="K150" s="193" t="s">
        <v>167</v>
      </c>
    </row>
    <row r="151" spans="1:14" ht="21.65" customHeight="1" x14ac:dyDescent="0.4"/>
    <row r="152" spans="1:14" ht="39" customHeight="1" x14ac:dyDescent="0.4">
      <c r="A152" s="192" t="str">
        <f>CONCATENATE("Adjusted Total value of Mission Program Indirect Resources")</f>
        <v>Adjusted Total value of Mission Program Indirect Resources</v>
      </c>
      <c r="B152" s="117">
        <v>20816</v>
      </c>
      <c r="C152" s="195">
        <v>94423.119697065122</v>
      </c>
      <c r="D152" s="117"/>
      <c r="E152" s="117"/>
      <c r="F152" s="117"/>
      <c r="G152" s="117"/>
      <c r="H152" s="117"/>
      <c r="I152" s="117"/>
      <c r="J152" s="117">
        <v>18336.5</v>
      </c>
      <c r="K152" s="195">
        <v>103123</v>
      </c>
    </row>
  </sheetData>
  <mergeCells count="5">
    <mergeCell ref="B2:C2"/>
    <mergeCell ref="E2:F2"/>
    <mergeCell ref="H2:I2"/>
    <mergeCell ref="J2:K2"/>
    <mergeCell ref="M2:N2"/>
  </mergeCells>
  <printOptions horizontalCentered="1" gridLines="1"/>
  <pageMargins left="0" right="0" top="0.75" bottom="0.5" header="0.3" footer="0.3"/>
  <pageSetup scale="47" orientation="portrait" r:id="rId1"/>
  <headerFooter>
    <oddHeader>&amp;CMission Program Indirect Budgeted Resources for Professional Hourly Rate Calculation</oddHeader>
  </headerFooter>
  <rowBreaks count="1" manualBreakCount="1">
    <brk id="134"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J127"/>
  <sheetViews>
    <sheetView view="pageBreakPreview" zoomScale="60" zoomScaleNormal="60" workbookViewId="0">
      <selection activeCell="M24" sqref="M24"/>
    </sheetView>
  </sheetViews>
  <sheetFormatPr defaultColWidth="8.69140625" defaultRowHeight="20" x14ac:dyDescent="0.4"/>
  <cols>
    <col min="1" max="1" width="67.69140625" style="49" customWidth="1"/>
    <col min="2" max="2" width="16.69140625" style="47" bestFit="1" customWidth="1"/>
    <col min="3" max="3" width="22.3046875" style="48" customWidth="1"/>
    <col min="4" max="4" width="2.53515625" style="48" customWidth="1"/>
    <col min="5" max="5" width="2" style="49" customWidth="1"/>
    <col min="6" max="6" width="16.69140625" style="47" bestFit="1" customWidth="1"/>
    <col min="7" max="7" width="15.3046875" style="48" bestFit="1" customWidth="1"/>
    <col min="8" max="8" width="2.07421875" style="49" customWidth="1"/>
    <col min="9" max="9" width="12.765625" style="47" customWidth="1"/>
    <col min="10" max="10" width="13.3046875" style="48" customWidth="1"/>
    <col min="11" max="16384" width="8.69140625" style="49"/>
  </cols>
  <sheetData>
    <row r="1" spans="1:10" x14ac:dyDescent="0.4">
      <c r="A1" s="43"/>
      <c r="B1" s="44"/>
      <c r="C1" s="45"/>
      <c r="D1" s="45"/>
      <c r="E1" s="46"/>
    </row>
    <row r="2" spans="1:10" x14ac:dyDescent="0.4">
      <c r="A2" s="50"/>
      <c r="B2" s="209" t="s">
        <v>0</v>
      </c>
      <c r="C2" s="209"/>
      <c r="D2" s="199"/>
      <c r="E2" s="51"/>
      <c r="F2" s="209" t="s">
        <v>1</v>
      </c>
      <c r="G2" s="209"/>
      <c r="H2" s="52"/>
      <c r="I2" s="210" t="s">
        <v>2</v>
      </c>
      <c r="J2" s="211"/>
    </row>
    <row r="3" spans="1:10" x14ac:dyDescent="0.4">
      <c r="A3" s="51"/>
      <c r="B3" s="199" t="s">
        <v>3</v>
      </c>
      <c r="C3" s="53" t="s">
        <v>4</v>
      </c>
      <c r="D3" s="53"/>
      <c r="E3" s="200"/>
      <c r="F3" s="199" t="s">
        <v>3</v>
      </c>
      <c r="G3" s="53" t="s">
        <v>4</v>
      </c>
      <c r="H3" s="200"/>
      <c r="I3" s="199" t="s">
        <v>3</v>
      </c>
      <c r="J3" s="54" t="s">
        <v>4</v>
      </c>
    </row>
    <row r="4" spans="1:10" x14ac:dyDescent="0.4">
      <c r="A4" s="51"/>
      <c r="B4" s="55" t="s">
        <v>5</v>
      </c>
      <c r="C4" s="56" t="s">
        <v>5</v>
      </c>
      <c r="D4" s="56"/>
      <c r="E4" s="199"/>
      <c r="F4" s="55" t="s">
        <v>5</v>
      </c>
      <c r="G4" s="56" t="s">
        <v>5</v>
      </c>
      <c r="H4" s="199"/>
      <c r="I4" s="57" t="s">
        <v>5</v>
      </c>
      <c r="J4" s="58" t="s">
        <v>5</v>
      </c>
    </row>
    <row r="5" spans="1:10" x14ac:dyDescent="0.4">
      <c r="A5" s="59" t="s">
        <v>168</v>
      </c>
      <c r="B5" s="60"/>
      <c r="C5" s="61"/>
      <c r="D5" s="61"/>
      <c r="E5" s="55"/>
      <c r="F5" s="58"/>
      <c r="G5" s="52"/>
      <c r="H5" s="57"/>
      <c r="I5" s="62"/>
      <c r="J5" s="45"/>
    </row>
    <row r="6" spans="1:10" x14ac:dyDescent="0.4">
      <c r="A6" s="63" t="s">
        <v>169</v>
      </c>
      <c r="B6" s="60"/>
      <c r="C6" s="61"/>
      <c r="D6" s="61"/>
      <c r="E6" s="62"/>
      <c r="F6" s="64"/>
      <c r="G6" s="46"/>
      <c r="H6" s="62"/>
      <c r="I6" s="62"/>
      <c r="J6" s="45"/>
    </row>
    <row r="7" spans="1:10" x14ac:dyDescent="0.4">
      <c r="A7" s="65" t="s">
        <v>170</v>
      </c>
      <c r="B7" s="60"/>
      <c r="C7" s="60"/>
      <c r="D7" s="60"/>
      <c r="E7" s="62"/>
      <c r="F7" s="60"/>
      <c r="G7" s="60"/>
      <c r="H7" s="62"/>
      <c r="I7" s="62"/>
      <c r="J7" s="45"/>
    </row>
    <row r="8" spans="1:10" x14ac:dyDescent="0.4">
      <c r="A8" s="66" t="s">
        <v>20</v>
      </c>
      <c r="B8" s="60">
        <v>4476</v>
      </c>
      <c r="C8" s="61">
        <v>2</v>
      </c>
      <c r="D8" s="61"/>
      <c r="E8" s="62"/>
      <c r="F8" s="60">
        <v>4144</v>
      </c>
      <c r="G8" s="61">
        <v>2</v>
      </c>
      <c r="H8" s="62"/>
      <c r="I8" s="62">
        <v>332</v>
      </c>
      <c r="J8" s="106">
        <v>0</v>
      </c>
    </row>
    <row r="9" spans="1:10" x14ac:dyDescent="0.4">
      <c r="A9" s="66" t="s">
        <v>158</v>
      </c>
      <c r="B9" s="60">
        <v>511</v>
      </c>
      <c r="C9" s="61">
        <v>39</v>
      </c>
      <c r="D9" s="61"/>
      <c r="E9" s="62"/>
      <c r="F9" s="60">
        <v>562</v>
      </c>
      <c r="G9" s="61">
        <v>40</v>
      </c>
      <c r="H9" s="62"/>
      <c r="I9" s="62">
        <v>-51</v>
      </c>
      <c r="J9" s="45">
        <v>-1</v>
      </c>
    </row>
    <row r="10" spans="1:10" hidden="1" x14ac:dyDescent="0.4">
      <c r="A10" s="66" t="s">
        <v>171</v>
      </c>
      <c r="B10" s="60">
        <v>0</v>
      </c>
      <c r="C10" s="61">
        <v>0</v>
      </c>
      <c r="D10" s="61"/>
      <c r="E10" s="62"/>
      <c r="F10" s="60">
        <v>0</v>
      </c>
      <c r="G10" s="61">
        <v>0</v>
      </c>
      <c r="H10" s="62"/>
      <c r="I10" s="62">
        <v>0</v>
      </c>
      <c r="J10" s="45">
        <v>0</v>
      </c>
    </row>
    <row r="11" spans="1:10" x14ac:dyDescent="0.4">
      <c r="A11" s="66" t="s">
        <v>150</v>
      </c>
      <c r="B11" s="60">
        <v>0</v>
      </c>
      <c r="C11" s="61">
        <v>3</v>
      </c>
      <c r="D11" s="61"/>
      <c r="E11" s="67"/>
      <c r="F11" s="60">
        <v>0</v>
      </c>
      <c r="G11" s="61">
        <v>5</v>
      </c>
      <c r="H11" s="62"/>
      <c r="I11" s="62">
        <v>0</v>
      </c>
      <c r="J11" s="45">
        <v>-2</v>
      </c>
    </row>
    <row r="12" spans="1:10" x14ac:dyDescent="0.4">
      <c r="A12" s="66" t="s">
        <v>89</v>
      </c>
      <c r="B12" s="60">
        <v>16</v>
      </c>
      <c r="C12" s="61">
        <v>0</v>
      </c>
      <c r="D12" s="61"/>
      <c r="E12" s="67"/>
      <c r="F12" s="60">
        <v>8</v>
      </c>
      <c r="G12" s="61">
        <v>0</v>
      </c>
      <c r="H12" s="62"/>
      <c r="I12" s="62">
        <v>8</v>
      </c>
      <c r="J12" s="45">
        <v>0</v>
      </c>
    </row>
    <row r="13" spans="1:10" x14ac:dyDescent="0.4">
      <c r="A13" s="65" t="s">
        <v>172</v>
      </c>
      <c r="B13" s="68"/>
      <c r="C13" s="68"/>
      <c r="D13" s="68"/>
      <c r="E13" s="67"/>
      <c r="F13" s="68"/>
      <c r="G13" s="68"/>
      <c r="H13" s="62"/>
      <c r="I13" s="62"/>
      <c r="J13" s="45"/>
    </row>
    <row r="14" spans="1:10" x14ac:dyDescent="0.4">
      <c r="A14" s="66" t="s">
        <v>20</v>
      </c>
      <c r="B14" s="67">
        <v>1599</v>
      </c>
      <c r="C14" s="69">
        <v>3</v>
      </c>
      <c r="D14" s="69"/>
      <c r="E14" s="67"/>
      <c r="F14" s="67">
        <v>1315</v>
      </c>
      <c r="G14" s="69">
        <v>2</v>
      </c>
      <c r="H14" s="62"/>
      <c r="I14" s="62">
        <v>284</v>
      </c>
      <c r="J14" s="45">
        <v>1</v>
      </c>
    </row>
    <row r="15" spans="1:10" x14ac:dyDescent="0.4">
      <c r="A15" s="66" t="s">
        <v>68</v>
      </c>
      <c r="B15" s="67">
        <v>210</v>
      </c>
      <c r="C15" s="69">
        <v>0</v>
      </c>
      <c r="D15" s="69"/>
      <c r="E15" s="67"/>
      <c r="F15" s="67">
        <v>147</v>
      </c>
      <c r="G15" s="69">
        <v>0</v>
      </c>
      <c r="H15" s="62"/>
      <c r="I15" s="62">
        <v>63</v>
      </c>
      <c r="J15" s="45">
        <v>0</v>
      </c>
    </row>
    <row r="16" spans="1:10" x14ac:dyDescent="0.4">
      <c r="A16" s="66" t="s">
        <v>150</v>
      </c>
      <c r="B16" s="67">
        <v>0</v>
      </c>
      <c r="C16" s="69">
        <v>8</v>
      </c>
      <c r="D16" s="69"/>
      <c r="E16" s="67"/>
      <c r="F16" s="67">
        <v>0</v>
      </c>
      <c r="G16" s="69">
        <v>9</v>
      </c>
      <c r="H16" s="62"/>
      <c r="I16" s="62">
        <v>0</v>
      </c>
      <c r="J16" s="45">
        <v>-1</v>
      </c>
    </row>
    <row r="17" spans="1:10" x14ac:dyDescent="0.4">
      <c r="A17" s="66" t="s">
        <v>151</v>
      </c>
      <c r="B17" s="67">
        <v>3957</v>
      </c>
      <c r="C17" s="69">
        <v>19</v>
      </c>
      <c r="D17" s="69"/>
      <c r="E17" s="67"/>
      <c r="F17" s="67">
        <v>4086</v>
      </c>
      <c r="G17" s="69">
        <v>19</v>
      </c>
      <c r="H17" s="62"/>
      <c r="I17" s="62">
        <v>-129</v>
      </c>
      <c r="J17" s="45">
        <v>0</v>
      </c>
    </row>
    <row r="18" spans="1:10" x14ac:dyDescent="0.4">
      <c r="A18" s="66" t="s">
        <v>171</v>
      </c>
      <c r="B18" s="67">
        <v>198</v>
      </c>
      <c r="C18" s="69">
        <v>1</v>
      </c>
      <c r="D18" s="69"/>
      <c r="E18" s="67"/>
      <c r="F18" s="67">
        <v>170</v>
      </c>
      <c r="G18" s="69">
        <v>2</v>
      </c>
      <c r="H18" s="62"/>
      <c r="I18" s="62">
        <v>28</v>
      </c>
      <c r="J18" s="45">
        <v>-1</v>
      </c>
    </row>
    <row r="19" spans="1:10" x14ac:dyDescent="0.4">
      <c r="A19" s="66" t="s">
        <v>17</v>
      </c>
      <c r="B19" s="67">
        <v>116</v>
      </c>
      <c r="C19" s="69">
        <v>0</v>
      </c>
      <c r="D19" s="69"/>
      <c r="E19" s="67"/>
      <c r="F19" s="67">
        <v>130</v>
      </c>
      <c r="G19" s="69">
        <v>1</v>
      </c>
      <c r="H19" s="62"/>
      <c r="I19" s="62">
        <v>-14</v>
      </c>
      <c r="J19" s="45">
        <v>-1</v>
      </c>
    </row>
    <row r="20" spans="1:10" x14ac:dyDescent="0.4">
      <c r="A20" s="66" t="s">
        <v>173</v>
      </c>
      <c r="B20" s="67">
        <v>7303</v>
      </c>
      <c r="C20" s="69">
        <v>14</v>
      </c>
      <c r="D20" s="69"/>
      <c r="E20" s="67"/>
      <c r="F20" s="67">
        <v>7050</v>
      </c>
      <c r="G20" s="69">
        <v>12</v>
      </c>
      <c r="H20" s="62"/>
      <c r="I20" s="62">
        <v>253</v>
      </c>
      <c r="J20" s="45">
        <v>2</v>
      </c>
    </row>
    <row r="21" spans="1:10" x14ac:dyDescent="0.4">
      <c r="A21" s="66" t="s">
        <v>155</v>
      </c>
      <c r="B21" s="67">
        <v>30</v>
      </c>
      <c r="C21" s="69">
        <v>5</v>
      </c>
      <c r="D21" s="69"/>
      <c r="E21" s="67"/>
      <c r="F21" s="67">
        <v>15</v>
      </c>
      <c r="G21" s="69">
        <v>5</v>
      </c>
      <c r="H21" s="62"/>
      <c r="I21" s="62">
        <v>15</v>
      </c>
      <c r="J21" s="45">
        <v>0</v>
      </c>
    </row>
    <row r="22" spans="1:10" x14ac:dyDescent="0.4">
      <c r="A22" s="66" t="s">
        <v>174</v>
      </c>
      <c r="B22" s="67">
        <v>16033</v>
      </c>
      <c r="C22" s="69">
        <v>21</v>
      </c>
      <c r="D22" s="69"/>
      <c r="E22" s="67"/>
      <c r="F22" s="67">
        <v>12236</v>
      </c>
      <c r="G22" s="69">
        <v>19</v>
      </c>
      <c r="H22" s="62"/>
      <c r="I22" s="62">
        <v>3797</v>
      </c>
      <c r="J22" s="45">
        <v>2</v>
      </c>
    </row>
    <row r="23" spans="1:10" x14ac:dyDescent="0.4">
      <c r="A23" s="66" t="s">
        <v>175</v>
      </c>
      <c r="B23" s="67">
        <v>80</v>
      </c>
      <c r="C23" s="69">
        <v>0</v>
      </c>
      <c r="D23" s="69"/>
      <c r="E23" s="67"/>
      <c r="F23" s="67">
        <v>50</v>
      </c>
      <c r="G23" s="69">
        <v>0</v>
      </c>
      <c r="H23" s="62"/>
      <c r="I23" s="62">
        <v>30</v>
      </c>
      <c r="J23" s="45">
        <v>0</v>
      </c>
    </row>
    <row r="24" spans="1:10" x14ac:dyDescent="0.4">
      <c r="A24" s="66" t="s">
        <v>176</v>
      </c>
      <c r="B24" s="67">
        <v>30365</v>
      </c>
      <c r="C24" s="69">
        <v>2</v>
      </c>
      <c r="D24" s="69"/>
      <c r="E24" s="67"/>
      <c r="F24" s="67">
        <v>30779</v>
      </c>
      <c r="G24" s="69">
        <v>2</v>
      </c>
      <c r="H24" s="62"/>
      <c r="I24" s="62">
        <v>-414</v>
      </c>
      <c r="J24" s="45">
        <v>0</v>
      </c>
    </row>
    <row r="25" spans="1:10" x14ac:dyDescent="0.4">
      <c r="A25" s="65" t="s">
        <v>177</v>
      </c>
      <c r="B25" s="68"/>
      <c r="C25" s="68"/>
      <c r="D25" s="68"/>
      <c r="E25" s="67"/>
      <c r="F25" s="68"/>
      <c r="G25" s="68"/>
      <c r="H25" s="62"/>
      <c r="I25" s="62"/>
      <c r="J25" s="45"/>
    </row>
    <row r="26" spans="1:10" x14ac:dyDescent="0.4">
      <c r="A26" s="66" t="s">
        <v>20</v>
      </c>
      <c r="B26" s="68">
        <v>12965</v>
      </c>
      <c r="C26" s="69">
        <v>9</v>
      </c>
      <c r="D26" s="69"/>
      <c r="E26" s="67"/>
      <c r="F26" s="68">
        <v>11667</v>
      </c>
      <c r="G26" s="69">
        <v>9</v>
      </c>
      <c r="H26" s="62"/>
      <c r="I26" s="62">
        <v>1298</v>
      </c>
      <c r="J26" s="45">
        <v>0</v>
      </c>
    </row>
    <row r="27" spans="1:10" x14ac:dyDescent="0.4">
      <c r="A27" s="66" t="s">
        <v>178</v>
      </c>
      <c r="B27" s="68">
        <v>0</v>
      </c>
      <c r="C27" s="69">
        <v>4</v>
      </c>
      <c r="D27" s="69"/>
      <c r="E27" s="67"/>
      <c r="F27" s="68">
        <v>0</v>
      </c>
      <c r="G27" s="69">
        <v>2</v>
      </c>
      <c r="H27" s="62"/>
      <c r="I27" s="62">
        <v>0</v>
      </c>
      <c r="J27" s="45">
        <v>2</v>
      </c>
    </row>
    <row r="28" spans="1:10" x14ac:dyDescent="0.4">
      <c r="A28" s="66" t="s">
        <v>150</v>
      </c>
      <c r="B28" s="68">
        <v>0</v>
      </c>
      <c r="C28" s="69">
        <v>13</v>
      </c>
      <c r="D28" s="69"/>
      <c r="E28" s="67"/>
      <c r="F28" s="68">
        <v>0</v>
      </c>
      <c r="G28" s="69">
        <v>13</v>
      </c>
      <c r="H28" s="62"/>
      <c r="I28" s="62">
        <v>0</v>
      </c>
      <c r="J28" s="45">
        <v>0</v>
      </c>
    </row>
    <row r="29" spans="1:10" x14ac:dyDescent="0.4">
      <c r="A29" s="66" t="s">
        <v>152</v>
      </c>
      <c r="B29" s="68">
        <v>462</v>
      </c>
      <c r="C29" s="69">
        <v>22</v>
      </c>
      <c r="D29" s="69"/>
      <c r="E29" s="67"/>
      <c r="F29" s="68">
        <v>0</v>
      </c>
      <c r="G29" s="69">
        <v>25</v>
      </c>
      <c r="H29" s="62"/>
      <c r="I29" s="62">
        <v>462</v>
      </c>
      <c r="J29" s="45">
        <v>-3</v>
      </c>
    </row>
    <row r="30" spans="1:10" x14ac:dyDescent="0.4">
      <c r="A30" s="66" t="s">
        <v>171</v>
      </c>
      <c r="B30" s="68">
        <v>0</v>
      </c>
      <c r="C30" s="69">
        <v>2</v>
      </c>
      <c r="D30" s="69"/>
      <c r="E30" s="67"/>
      <c r="F30" s="68">
        <v>0</v>
      </c>
      <c r="G30" s="69">
        <v>2</v>
      </c>
      <c r="H30" s="62"/>
      <c r="I30" s="62">
        <v>0</v>
      </c>
      <c r="J30" s="45">
        <v>0</v>
      </c>
    </row>
    <row r="31" spans="1:10" x14ac:dyDescent="0.4">
      <c r="A31" s="66" t="s">
        <v>155</v>
      </c>
      <c r="B31" s="68">
        <v>240</v>
      </c>
      <c r="C31" s="69">
        <v>2</v>
      </c>
      <c r="D31" s="69"/>
      <c r="E31" s="67"/>
      <c r="F31" s="68">
        <v>324</v>
      </c>
      <c r="G31" s="69">
        <v>2</v>
      </c>
      <c r="H31" s="62"/>
      <c r="I31" s="62">
        <v>-84</v>
      </c>
      <c r="J31" s="45">
        <v>0</v>
      </c>
    </row>
    <row r="32" spans="1:10" x14ac:dyDescent="0.4">
      <c r="A32" s="66" t="s">
        <v>175</v>
      </c>
      <c r="B32" s="68">
        <v>30</v>
      </c>
      <c r="C32" s="69">
        <v>0</v>
      </c>
      <c r="D32" s="69"/>
      <c r="E32" s="67"/>
      <c r="F32" s="68">
        <v>93</v>
      </c>
      <c r="G32" s="69">
        <v>0</v>
      </c>
      <c r="H32" s="62"/>
      <c r="I32" s="62">
        <v>-63</v>
      </c>
      <c r="J32" s="45">
        <v>0</v>
      </c>
    </row>
    <row r="33" spans="1:10" x14ac:dyDescent="0.4">
      <c r="A33" s="66" t="s">
        <v>179</v>
      </c>
      <c r="B33" s="68">
        <v>2517</v>
      </c>
      <c r="C33" s="69">
        <v>19</v>
      </c>
      <c r="D33" s="69"/>
      <c r="E33" s="67"/>
      <c r="F33" s="68">
        <v>2891</v>
      </c>
      <c r="G33" s="69">
        <v>21</v>
      </c>
      <c r="H33" s="67"/>
      <c r="I33" s="62">
        <v>-374</v>
      </c>
      <c r="J33" s="45">
        <v>-2</v>
      </c>
    </row>
    <row r="34" spans="1:10" x14ac:dyDescent="0.4">
      <c r="A34" s="66" t="s">
        <v>180</v>
      </c>
      <c r="B34" s="68">
        <v>229</v>
      </c>
      <c r="C34" s="69">
        <v>20</v>
      </c>
      <c r="D34" s="69"/>
      <c r="E34" s="67"/>
      <c r="F34" s="68">
        <v>0</v>
      </c>
      <c r="G34" s="69">
        <v>19</v>
      </c>
      <c r="H34" s="67"/>
      <c r="I34" s="62">
        <v>229</v>
      </c>
      <c r="J34" s="45">
        <v>1</v>
      </c>
    </row>
    <row r="35" spans="1:10" hidden="1" x14ac:dyDescent="0.4">
      <c r="A35" s="66" t="s">
        <v>45</v>
      </c>
      <c r="B35" s="68">
        <v>0</v>
      </c>
      <c r="C35" s="69">
        <v>0</v>
      </c>
      <c r="D35" s="69"/>
      <c r="E35" s="67"/>
      <c r="F35" s="68">
        <v>0</v>
      </c>
      <c r="G35" s="69">
        <v>0</v>
      </c>
      <c r="H35" s="67"/>
      <c r="I35" s="62">
        <v>0</v>
      </c>
      <c r="J35" s="45">
        <v>0</v>
      </c>
    </row>
    <row r="36" spans="1:10" x14ac:dyDescent="0.4">
      <c r="A36" s="65" t="s">
        <v>181</v>
      </c>
      <c r="B36" s="70"/>
      <c r="C36" s="70"/>
      <c r="D36" s="70"/>
      <c r="E36" s="67"/>
      <c r="F36" s="70"/>
      <c r="G36" s="70"/>
      <c r="H36" s="67"/>
      <c r="I36" s="62"/>
      <c r="J36" s="45"/>
    </row>
    <row r="37" spans="1:10" x14ac:dyDescent="0.4">
      <c r="A37" s="66" t="s">
        <v>20</v>
      </c>
      <c r="B37" s="68">
        <v>1556</v>
      </c>
      <c r="C37" s="69">
        <v>4</v>
      </c>
      <c r="D37" s="69"/>
      <c r="E37" s="67"/>
      <c r="F37" s="68">
        <v>1461</v>
      </c>
      <c r="G37" s="69">
        <v>4</v>
      </c>
      <c r="H37" s="67"/>
      <c r="I37" s="62">
        <v>95</v>
      </c>
      <c r="J37" s="45">
        <v>0</v>
      </c>
    </row>
    <row r="38" spans="1:10" x14ac:dyDescent="0.4">
      <c r="A38" s="66" t="s">
        <v>150</v>
      </c>
      <c r="B38" s="68">
        <v>0</v>
      </c>
      <c r="C38" s="69">
        <v>6</v>
      </c>
      <c r="D38" s="69"/>
      <c r="E38" s="67"/>
      <c r="F38" s="68">
        <v>0</v>
      </c>
      <c r="G38" s="69">
        <v>7</v>
      </c>
      <c r="H38" s="67"/>
      <c r="I38" s="62">
        <v>0</v>
      </c>
      <c r="J38" s="45">
        <v>-1</v>
      </c>
    </row>
    <row r="39" spans="1:10" x14ac:dyDescent="0.4">
      <c r="A39" s="66" t="s">
        <v>155</v>
      </c>
      <c r="B39" s="68">
        <v>188</v>
      </c>
      <c r="C39" s="69">
        <v>3</v>
      </c>
      <c r="D39" s="69"/>
      <c r="E39" s="67"/>
      <c r="F39" s="68">
        <v>188</v>
      </c>
      <c r="G39" s="69">
        <v>3</v>
      </c>
      <c r="H39" s="67"/>
      <c r="I39" s="62">
        <v>0</v>
      </c>
      <c r="J39" s="45">
        <v>0</v>
      </c>
    </row>
    <row r="40" spans="1:10" x14ac:dyDescent="0.4">
      <c r="A40" s="66" t="s">
        <v>171</v>
      </c>
      <c r="B40" s="68">
        <v>0</v>
      </c>
      <c r="C40" s="69">
        <v>1</v>
      </c>
      <c r="D40" s="69"/>
      <c r="E40" s="67"/>
      <c r="F40" s="68">
        <v>0</v>
      </c>
      <c r="G40" s="69">
        <v>1</v>
      </c>
      <c r="H40" s="67"/>
      <c r="I40" s="62">
        <v>0</v>
      </c>
      <c r="J40" s="45">
        <v>0</v>
      </c>
    </row>
    <row r="41" spans="1:10" x14ac:dyDescent="0.4">
      <c r="A41" s="66" t="s">
        <v>175</v>
      </c>
      <c r="B41" s="68">
        <v>505</v>
      </c>
      <c r="C41" s="69">
        <v>0</v>
      </c>
      <c r="D41" s="69"/>
      <c r="E41" s="67"/>
      <c r="F41" s="68">
        <v>204</v>
      </c>
      <c r="G41" s="69">
        <v>0</v>
      </c>
      <c r="H41" s="67"/>
      <c r="I41" s="62">
        <v>301</v>
      </c>
      <c r="J41" s="45">
        <v>0</v>
      </c>
    </row>
    <row r="42" spans="1:10" x14ac:dyDescent="0.4">
      <c r="A42" s="66" t="s">
        <v>182</v>
      </c>
      <c r="B42" s="68">
        <v>15</v>
      </c>
      <c r="C42" s="69">
        <v>6</v>
      </c>
      <c r="D42" s="69"/>
      <c r="E42" s="67"/>
      <c r="F42" s="68">
        <v>15</v>
      </c>
      <c r="G42" s="69">
        <v>5</v>
      </c>
      <c r="H42" s="67"/>
      <c r="I42" s="62">
        <v>0</v>
      </c>
      <c r="J42" s="45">
        <v>1</v>
      </c>
    </row>
    <row r="43" spans="1:10" x14ac:dyDescent="0.4">
      <c r="A43" s="66" t="s">
        <v>183</v>
      </c>
      <c r="B43" s="68">
        <v>62</v>
      </c>
      <c r="C43" s="69">
        <v>5</v>
      </c>
      <c r="D43" s="69"/>
      <c r="E43" s="67"/>
      <c r="F43" s="68">
        <v>41</v>
      </c>
      <c r="G43" s="69">
        <v>6</v>
      </c>
      <c r="H43" s="67"/>
      <c r="I43" s="62">
        <v>21</v>
      </c>
      <c r="J43" s="45">
        <v>-1</v>
      </c>
    </row>
    <row r="44" spans="1:10" x14ac:dyDescent="0.4">
      <c r="A44" s="66" t="s">
        <v>157</v>
      </c>
      <c r="B44" s="68">
        <v>816</v>
      </c>
      <c r="C44" s="69">
        <v>17</v>
      </c>
      <c r="D44" s="69"/>
      <c r="E44" s="67"/>
      <c r="F44" s="68">
        <v>850</v>
      </c>
      <c r="G44" s="69">
        <v>18</v>
      </c>
      <c r="H44" s="67"/>
      <c r="I44" s="62">
        <v>-34</v>
      </c>
      <c r="J44" s="45">
        <v>-1</v>
      </c>
    </row>
    <row r="45" spans="1:10" x14ac:dyDescent="0.4">
      <c r="A45" s="66" t="s">
        <v>184</v>
      </c>
      <c r="B45" s="68">
        <v>4460</v>
      </c>
      <c r="C45" s="69">
        <v>0</v>
      </c>
      <c r="D45" s="69"/>
      <c r="E45" s="67"/>
      <c r="F45" s="68">
        <v>8769</v>
      </c>
      <c r="G45" s="69">
        <v>0</v>
      </c>
      <c r="H45" s="67"/>
      <c r="I45" s="62">
        <v>-4309</v>
      </c>
      <c r="J45" s="45">
        <v>0</v>
      </c>
    </row>
    <row r="46" spans="1:10" x14ac:dyDescent="0.4">
      <c r="A46" s="66" t="s">
        <v>185</v>
      </c>
      <c r="B46" s="68">
        <v>2245</v>
      </c>
      <c r="C46" s="69">
        <v>3</v>
      </c>
      <c r="D46" s="69"/>
      <c r="E46" s="67"/>
      <c r="F46" s="68">
        <v>2005</v>
      </c>
      <c r="G46" s="69">
        <v>5</v>
      </c>
      <c r="H46" s="67"/>
      <c r="I46" s="62">
        <v>240</v>
      </c>
      <c r="J46" s="45">
        <v>-2</v>
      </c>
    </row>
    <row r="47" spans="1:10" hidden="1" x14ac:dyDescent="0.4">
      <c r="A47" s="65" t="s">
        <v>186</v>
      </c>
      <c r="B47" s="68"/>
      <c r="C47" s="68"/>
      <c r="D47" s="68"/>
      <c r="E47" s="67"/>
      <c r="F47" s="68"/>
      <c r="G47" s="68"/>
      <c r="H47" s="67"/>
      <c r="I47" s="62"/>
      <c r="J47" s="45"/>
    </row>
    <row r="48" spans="1:10" hidden="1" x14ac:dyDescent="0.4">
      <c r="A48" s="66" t="s">
        <v>43</v>
      </c>
      <c r="B48" s="71"/>
      <c r="C48" s="69"/>
      <c r="D48" s="69"/>
      <c r="E48" s="67"/>
      <c r="F48" s="71"/>
      <c r="G48" s="69"/>
      <c r="H48" s="67"/>
      <c r="I48" s="62">
        <v>0</v>
      </c>
      <c r="J48" s="45">
        <v>0</v>
      </c>
    </row>
    <row r="49" spans="1:10" hidden="1" x14ac:dyDescent="0.4">
      <c r="A49" s="66" t="s">
        <v>159</v>
      </c>
      <c r="B49" s="67"/>
      <c r="C49" s="69"/>
      <c r="D49" s="69"/>
      <c r="E49" s="67"/>
      <c r="F49" s="67"/>
      <c r="G49" s="69"/>
      <c r="H49" s="67"/>
      <c r="I49" s="62">
        <v>0</v>
      </c>
      <c r="J49" s="45">
        <v>0</v>
      </c>
    </row>
    <row r="50" spans="1:10" hidden="1" x14ac:dyDescent="0.4">
      <c r="A50" s="66" t="s">
        <v>62</v>
      </c>
      <c r="B50" s="67"/>
      <c r="C50" s="69"/>
      <c r="D50" s="69"/>
      <c r="E50" s="67"/>
      <c r="F50" s="67"/>
      <c r="G50" s="69"/>
      <c r="H50" s="67"/>
      <c r="I50" s="62">
        <v>0</v>
      </c>
      <c r="J50" s="45">
        <v>0</v>
      </c>
    </row>
    <row r="51" spans="1:10" hidden="1" x14ac:dyDescent="0.4">
      <c r="A51" s="66" t="s">
        <v>164</v>
      </c>
      <c r="B51" s="67"/>
      <c r="C51" s="69"/>
      <c r="D51" s="69"/>
      <c r="E51" s="67"/>
      <c r="F51" s="67"/>
      <c r="G51" s="69"/>
      <c r="H51" s="67"/>
      <c r="I51" s="62">
        <v>0</v>
      </c>
      <c r="J51" s="45">
        <v>0</v>
      </c>
    </row>
    <row r="52" spans="1:10" x14ac:dyDescent="0.4">
      <c r="A52" s="65" t="s">
        <v>187</v>
      </c>
      <c r="B52" s="71"/>
      <c r="C52" s="71"/>
      <c r="D52" s="71"/>
      <c r="E52" s="67"/>
      <c r="F52" s="71"/>
      <c r="G52" s="71"/>
      <c r="H52" s="67"/>
      <c r="I52" s="62"/>
      <c r="J52" s="45"/>
    </row>
    <row r="53" spans="1:10" x14ac:dyDescent="0.4">
      <c r="A53" s="66" t="s">
        <v>63</v>
      </c>
      <c r="B53" s="71">
        <v>11068</v>
      </c>
      <c r="C53" s="71">
        <v>7</v>
      </c>
      <c r="D53" s="71"/>
      <c r="E53" s="67"/>
      <c r="F53" s="71">
        <v>10353</v>
      </c>
      <c r="G53" s="71">
        <v>9</v>
      </c>
      <c r="H53" s="67"/>
      <c r="I53" s="62">
        <v>715</v>
      </c>
      <c r="J53" s="45">
        <v>-2</v>
      </c>
    </row>
    <row r="54" spans="1:10" x14ac:dyDescent="0.4">
      <c r="A54" s="66" t="s">
        <v>17</v>
      </c>
      <c r="B54" s="71">
        <v>39642</v>
      </c>
      <c r="C54" s="69">
        <v>50</v>
      </c>
      <c r="D54" s="69"/>
      <c r="E54" s="67"/>
      <c r="F54" s="71">
        <v>41332</v>
      </c>
      <c r="G54" s="69">
        <v>51</v>
      </c>
      <c r="H54" s="67"/>
      <c r="I54" s="62">
        <v>-1690</v>
      </c>
      <c r="J54" s="45">
        <v>-1</v>
      </c>
    </row>
    <row r="55" spans="1:10" hidden="1" x14ac:dyDescent="0.4">
      <c r="A55" s="66" t="s">
        <v>188</v>
      </c>
      <c r="B55" s="68">
        <v>0</v>
      </c>
      <c r="C55" s="69">
        <v>0</v>
      </c>
      <c r="D55" s="69"/>
      <c r="E55" s="67"/>
      <c r="F55" s="68">
        <v>0</v>
      </c>
      <c r="G55" s="69">
        <v>0</v>
      </c>
      <c r="H55" s="67"/>
      <c r="I55" s="62">
        <v>0</v>
      </c>
      <c r="J55" s="45">
        <v>0</v>
      </c>
    </row>
    <row r="56" spans="1:10" x14ac:dyDescent="0.4">
      <c r="A56" s="66" t="s">
        <v>51</v>
      </c>
      <c r="B56" s="68">
        <v>23059</v>
      </c>
      <c r="C56" s="69">
        <v>28</v>
      </c>
      <c r="D56" s="69"/>
      <c r="E56" s="67"/>
      <c r="F56" s="68">
        <v>20325</v>
      </c>
      <c r="G56" s="69">
        <v>28</v>
      </c>
      <c r="H56" s="67"/>
      <c r="I56" s="62">
        <v>2734</v>
      </c>
      <c r="J56" s="45">
        <v>0</v>
      </c>
    </row>
    <row r="57" spans="1:10" x14ac:dyDescent="0.4">
      <c r="A57" s="66" t="s">
        <v>62</v>
      </c>
      <c r="B57" s="68">
        <v>2317</v>
      </c>
      <c r="C57" s="69">
        <v>16</v>
      </c>
      <c r="D57" s="69"/>
      <c r="E57" s="67"/>
      <c r="F57" s="68">
        <v>1913</v>
      </c>
      <c r="G57" s="69">
        <v>20</v>
      </c>
      <c r="H57" s="67"/>
      <c r="I57" s="62">
        <v>404</v>
      </c>
      <c r="J57" s="45">
        <v>-4</v>
      </c>
    </row>
    <row r="58" spans="1:10" x14ac:dyDescent="0.4">
      <c r="A58" s="66" t="s">
        <v>164</v>
      </c>
      <c r="B58" s="68">
        <v>0</v>
      </c>
      <c r="C58" s="69">
        <v>1</v>
      </c>
      <c r="D58" s="69"/>
      <c r="E58" s="67"/>
      <c r="F58" s="68">
        <v>0</v>
      </c>
      <c r="G58" s="69">
        <v>1</v>
      </c>
      <c r="H58" s="67"/>
      <c r="I58" s="62">
        <v>0</v>
      </c>
      <c r="J58" s="45">
        <v>0</v>
      </c>
    </row>
    <row r="59" spans="1:10" x14ac:dyDescent="0.4">
      <c r="A59" s="66" t="s">
        <v>150</v>
      </c>
      <c r="B59" s="68">
        <v>0</v>
      </c>
      <c r="C59" s="69">
        <v>20</v>
      </c>
      <c r="D59" s="69"/>
      <c r="E59" s="67"/>
      <c r="F59" s="68">
        <v>0</v>
      </c>
      <c r="G59" s="69">
        <v>20</v>
      </c>
      <c r="H59" s="67"/>
      <c r="I59" s="62">
        <v>0</v>
      </c>
      <c r="J59" s="45">
        <v>0</v>
      </c>
    </row>
    <row r="60" spans="1:10" x14ac:dyDescent="0.4">
      <c r="A60" s="66" t="s">
        <v>155</v>
      </c>
      <c r="B60" s="68">
        <v>0</v>
      </c>
      <c r="C60" s="69">
        <v>7</v>
      </c>
      <c r="D60" s="69"/>
      <c r="E60" s="67"/>
      <c r="F60" s="68">
        <v>0</v>
      </c>
      <c r="G60" s="69">
        <v>7</v>
      </c>
      <c r="H60" s="67"/>
      <c r="I60" s="62">
        <v>0</v>
      </c>
      <c r="J60" s="45">
        <v>0</v>
      </c>
    </row>
    <row r="61" spans="1:10" x14ac:dyDescent="0.4">
      <c r="A61" s="66" t="s">
        <v>175</v>
      </c>
      <c r="B61" s="68">
        <v>48</v>
      </c>
      <c r="C61" s="69">
        <v>0</v>
      </c>
      <c r="D61" s="69"/>
      <c r="E61" s="67"/>
      <c r="F61" s="68">
        <v>48</v>
      </c>
      <c r="G61" s="69">
        <v>0</v>
      </c>
      <c r="H61" s="67"/>
      <c r="I61" s="62">
        <v>0</v>
      </c>
      <c r="J61" s="45">
        <v>0</v>
      </c>
    </row>
    <row r="62" spans="1:10" x14ac:dyDescent="0.4">
      <c r="A62" s="66" t="s">
        <v>45</v>
      </c>
      <c r="B62" s="68">
        <v>0</v>
      </c>
      <c r="C62" s="69">
        <v>1</v>
      </c>
      <c r="D62" s="69"/>
      <c r="E62" s="67"/>
      <c r="F62" s="68">
        <v>0</v>
      </c>
      <c r="G62" s="69">
        <v>0</v>
      </c>
      <c r="H62" s="67"/>
      <c r="I62" s="62">
        <v>0</v>
      </c>
      <c r="J62" s="45">
        <v>1</v>
      </c>
    </row>
    <row r="63" spans="1:10" x14ac:dyDescent="0.4">
      <c r="A63" s="66" t="s">
        <v>171</v>
      </c>
      <c r="B63" s="68">
        <v>0</v>
      </c>
      <c r="C63" s="69">
        <v>3</v>
      </c>
      <c r="D63" s="69"/>
      <c r="E63" s="67"/>
      <c r="F63" s="68">
        <v>362</v>
      </c>
      <c r="G63" s="69">
        <v>5</v>
      </c>
      <c r="H63" s="67"/>
      <c r="I63" s="62">
        <v>-362</v>
      </c>
      <c r="J63" s="45">
        <v>-2</v>
      </c>
    </row>
    <row r="64" spans="1:10" x14ac:dyDescent="0.4">
      <c r="A64" s="66" t="s">
        <v>159</v>
      </c>
      <c r="B64" s="68">
        <v>0</v>
      </c>
      <c r="C64" s="69">
        <v>5</v>
      </c>
      <c r="D64" s="69"/>
      <c r="E64" s="67"/>
      <c r="F64" s="68">
        <v>0</v>
      </c>
      <c r="G64" s="69">
        <v>5</v>
      </c>
      <c r="H64" s="67"/>
      <c r="I64" s="62">
        <v>0</v>
      </c>
      <c r="J64" s="45">
        <v>0</v>
      </c>
    </row>
    <row r="65" spans="1:10" x14ac:dyDescent="0.4">
      <c r="A65" s="66" t="s">
        <v>189</v>
      </c>
      <c r="B65" s="68">
        <v>1155</v>
      </c>
      <c r="C65" s="69">
        <v>28</v>
      </c>
      <c r="D65" s="69"/>
      <c r="E65" s="67"/>
      <c r="F65" s="68">
        <v>1123</v>
      </c>
      <c r="G65" s="69">
        <v>29</v>
      </c>
      <c r="H65" s="67"/>
      <c r="I65" s="62">
        <v>32</v>
      </c>
      <c r="J65" s="45">
        <v>-1</v>
      </c>
    </row>
    <row r="66" spans="1:10" x14ac:dyDescent="0.4">
      <c r="A66" s="65" t="s">
        <v>190</v>
      </c>
      <c r="B66" s="68"/>
      <c r="C66" s="69"/>
      <c r="D66" s="69"/>
      <c r="E66" s="67"/>
      <c r="F66" s="68"/>
      <c r="G66" s="69"/>
      <c r="H66" s="67"/>
      <c r="I66" s="62"/>
      <c r="J66" s="45"/>
    </row>
    <row r="67" spans="1:10" x14ac:dyDescent="0.4">
      <c r="A67" s="66" t="s">
        <v>191</v>
      </c>
      <c r="B67" s="68">
        <v>844</v>
      </c>
      <c r="C67" s="69">
        <v>10</v>
      </c>
      <c r="D67" s="69"/>
      <c r="E67" s="67"/>
      <c r="F67" s="68">
        <v>945</v>
      </c>
      <c r="G67" s="69">
        <v>10</v>
      </c>
      <c r="H67" s="67"/>
      <c r="I67" s="62">
        <v>-101</v>
      </c>
      <c r="J67" s="45">
        <v>0</v>
      </c>
    </row>
    <row r="68" spans="1:10" hidden="1" x14ac:dyDescent="0.4">
      <c r="A68" s="66" t="s">
        <v>192</v>
      </c>
      <c r="B68" s="68">
        <v>0</v>
      </c>
      <c r="C68" s="69">
        <v>0</v>
      </c>
      <c r="D68" s="69"/>
      <c r="E68" s="67"/>
      <c r="F68" s="68">
        <v>0</v>
      </c>
      <c r="G68" s="69">
        <v>0</v>
      </c>
      <c r="H68" s="67"/>
      <c r="I68" s="62">
        <v>0</v>
      </c>
      <c r="J68" s="45">
        <v>0</v>
      </c>
    </row>
    <row r="69" spans="1:10" x14ac:dyDescent="0.4">
      <c r="A69" s="66" t="s">
        <v>150</v>
      </c>
      <c r="B69" s="68">
        <v>0</v>
      </c>
      <c r="C69" s="69">
        <v>2</v>
      </c>
      <c r="D69" s="69"/>
      <c r="E69" s="67"/>
      <c r="F69" s="68">
        <v>0</v>
      </c>
      <c r="G69" s="69">
        <v>2</v>
      </c>
      <c r="H69" s="67"/>
      <c r="I69" s="62">
        <v>0</v>
      </c>
      <c r="J69" s="45">
        <v>0</v>
      </c>
    </row>
    <row r="70" spans="1:10" x14ac:dyDescent="0.4">
      <c r="A70" s="66" t="s">
        <v>171</v>
      </c>
      <c r="B70" s="68">
        <v>0</v>
      </c>
      <c r="C70" s="69">
        <v>1</v>
      </c>
      <c r="D70" s="69"/>
      <c r="E70" s="67"/>
      <c r="F70" s="68">
        <v>0</v>
      </c>
      <c r="G70" s="69">
        <v>1</v>
      </c>
      <c r="H70" s="67"/>
      <c r="I70" s="62">
        <v>0</v>
      </c>
      <c r="J70" s="45">
        <v>0</v>
      </c>
    </row>
    <row r="71" spans="1:10" x14ac:dyDescent="0.4">
      <c r="A71" s="66" t="s">
        <v>155</v>
      </c>
      <c r="B71" s="68">
        <v>0</v>
      </c>
      <c r="C71" s="69">
        <v>1</v>
      </c>
      <c r="D71" s="69"/>
      <c r="E71" s="67"/>
      <c r="F71" s="68">
        <v>0</v>
      </c>
      <c r="G71" s="69">
        <v>1</v>
      </c>
      <c r="H71" s="67"/>
      <c r="I71" s="62">
        <v>0</v>
      </c>
      <c r="J71" s="45">
        <v>0</v>
      </c>
    </row>
    <row r="72" spans="1:10" x14ac:dyDescent="0.4">
      <c r="A72" s="66" t="s">
        <v>20</v>
      </c>
      <c r="B72" s="68">
        <v>33</v>
      </c>
      <c r="C72" s="69">
        <v>0</v>
      </c>
      <c r="D72" s="69"/>
      <c r="E72" s="67"/>
      <c r="F72" s="68">
        <v>30</v>
      </c>
      <c r="G72" s="69">
        <v>0</v>
      </c>
      <c r="H72" s="67"/>
      <c r="I72" s="62">
        <v>3</v>
      </c>
      <c r="J72" s="45">
        <v>0</v>
      </c>
    </row>
    <row r="73" spans="1:10" x14ac:dyDescent="0.4">
      <c r="A73" s="66" t="s">
        <v>193</v>
      </c>
      <c r="B73" s="68">
        <v>0</v>
      </c>
      <c r="C73" s="69">
        <v>1</v>
      </c>
      <c r="D73" s="69"/>
      <c r="E73" s="67"/>
      <c r="F73" s="68">
        <v>0</v>
      </c>
      <c r="G73" s="69">
        <v>1</v>
      </c>
      <c r="H73" s="67"/>
      <c r="I73" s="62">
        <v>0</v>
      </c>
      <c r="J73" s="45">
        <v>0</v>
      </c>
    </row>
    <row r="74" spans="1:10" x14ac:dyDescent="0.4">
      <c r="A74" s="66" t="s">
        <v>175</v>
      </c>
      <c r="B74" s="68">
        <v>123</v>
      </c>
      <c r="C74" s="69">
        <v>0</v>
      </c>
      <c r="D74" s="69"/>
      <c r="E74" s="67"/>
      <c r="F74" s="68">
        <v>23</v>
      </c>
      <c r="G74" s="69">
        <v>0</v>
      </c>
      <c r="H74" s="67"/>
      <c r="I74" s="62">
        <v>100</v>
      </c>
      <c r="J74" s="45">
        <v>0</v>
      </c>
    </row>
    <row r="75" spans="1:10" x14ac:dyDescent="0.4">
      <c r="A75" s="65" t="s">
        <v>194</v>
      </c>
      <c r="B75" s="68"/>
      <c r="C75" s="68"/>
      <c r="D75" s="68"/>
      <c r="E75" s="67"/>
      <c r="F75" s="68"/>
      <c r="G75" s="68"/>
      <c r="H75" s="67"/>
      <c r="I75" s="62"/>
      <c r="J75" s="45"/>
    </row>
    <row r="76" spans="1:10" x14ac:dyDescent="0.4">
      <c r="A76" s="66" t="s">
        <v>20</v>
      </c>
      <c r="B76" s="68">
        <v>659</v>
      </c>
      <c r="C76" s="69">
        <v>0</v>
      </c>
      <c r="D76" s="69"/>
      <c r="E76" s="67"/>
      <c r="F76" s="68">
        <v>770</v>
      </c>
      <c r="G76" s="69">
        <v>0</v>
      </c>
      <c r="H76" s="67"/>
      <c r="I76" s="62">
        <v>-111</v>
      </c>
      <c r="J76" s="45">
        <v>0</v>
      </c>
    </row>
    <row r="77" spans="1:10" hidden="1" x14ac:dyDescent="0.4">
      <c r="A77" s="66" t="s">
        <v>10</v>
      </c>
      <c r="B77" s="68">
        <v>0</v>
      </c>
      <c r="C77" s="69">
        <v>0</v>
      </c>
      <c r="D77" s="69"/>
      <c r="E77" s="61"/>
      <c r="F77" s="68">
        <v>0</v>
      </c>
      <c r="G77" s="69">
        <v>0</v>
      </c>
      <c r="I77" s="62">
        <v>0</v>
      </c>
      <c r="J77" s="45">
        <v>0</v>
      </c>
    </row>
    <row r="78" spans="1:10" x14ac:dyDescent="0.4">
      <c r="A78" s="66" t="s">
        <v>195</v>
      </c>
      <c r="B78" s="68">
        <v>259</v>
      </c>
      <c r="C78" s="69">
        <v>2.6</v>
      </c>
      <c r="D78" s="69"/>
      <c r="E78" s="61"/>
      <c r="F78" s="68">
        <v>221</v>
      </c>
      <c r="G78" s="69">
        <v>3</v>
      </c>
      <c r="I78" s="62">
        <v>38</v>
      </c>
      <c r="J78" s="45">
        <v>-0.39999999999999991</v>
      </c>
    </row>
    <row r="79" spans="1:10" x14ac:dyDescent="0.4">
      <c r="A79" s="66" t="s">
        <v>148</v>
      </c>
      <c r="B79" s="68">
        <v>20</v>
      </c>
      <c r="C79" s="69">
        <v>0</v>
      </c>
      <c r="D79" s="69"/>
      <c r="E79" s="61"/>
      <c r="F79" s="68">
        <v>20</v>
      </c>
      <c r="G79" s="69">
        <v>0</v>
      </c>
      <c r="I79" s="62">
        <v>0</v>
      </c>
      <c r="J79" s="45">
        <v>0</v>
      </c>
    </row>
    <row r="80" spans="1:10" x14ac:dyDescent="0.4">
      <c r="A80" s="66" t="s">
        <v>196</v>
      </c>
      <c r="B80" s="68">
        <v>0</v>
      </c>
      <c r="C80" s="69">
        <v>1</v>
      </c>
      <c r="D80" s="69"/>
      <c r="E80" s="61"/>
      <c r="F80" s="68">
        <v>0</v>
      </c>
      <c r="G80" s="69">
        <v>1</v>
      </c>
      <c r="I80" s="62">
        <v>0</v>
      </c>
      <c r="J80" s="45">
        <v>0</v>
      </c>
    </row>
    <row r="81" spans="1:10" x14ac:dyDescent="0.4">
      <c r="A81" s="66" t="s">
        <v>62</v>
      </c>
      <c r="B81" s="68">
        <v>250</v>
      </c>
      <c r="C81" s="69">
        <v>0</v>
      </c>
      <c r="D81" s="69"/>
      <c r="E81" s="61"/>
      <c r="F81" s="68">
        <v>0</v>
      </c>
      <c r="G81" s="69">
        <v>0</v>
      </c>
      <c r="I81" s="62">
        <v>250</v>
      </c>
      <c r="J81" s="45">
        <v>0</v>
      </c>
    </row>
    <row r="82" spans="1:10" x14ac:dyDescent="0.4">
      <c r="A82" s="66" t="s">
        <v>197</v>
      </c>
      <c r="B82" s="68">
        <v>75</v>
      </c>
      <c r="C82" s="69">
        <v>32</v>
      </c>
      <c r="D82" s="69"/>
      <c r="E82" s="61"/>
      <c r="F82" s="68">
        <v>70</v>
      </c>
      <c r="G82" s="69">
        <v>32</v>
      </c>
      <c r="I82" s="62">
        <v>5</v>
      </c>
      <c r="J82" s="45">
        <v>0</v>
      </c>
    </row>
    <row r="83" spans="1:10" x14ac:dyDescent="0.4">
      <c r="A83" s="66" t="s">
        <v>198</v>
      </c>
      <c r="B83" s="68">
        <v>2</v>
      </c>
      <c r="C83" s="69">
        <v>5</v>
      </c>
      <c r="D83" s="69"/>
      <c r="E83" s="61"/>
      <c r="F83" s="68">
        <v>5</v>
      </c>
      <c r="G83" s="69">
        <v>5</v>
      </c>
      <c r="I83" s="62">
        <v>-3</v>
      </c>
      <c r="J83" s="45">
        <v>0</v>
      </c>
    </row>
    <row r="84" spans="1:10" x14ac:dyDescent="0.4">
      <c r="A84" s="66" t="s">
        <v>16</v>
      </c>
      <c r="B84" s="68">
        <v>0</v>
      </c>
      <c r="C84" s="69">
        <v>7</v>
      </c>
      <c r="D84" s="69"/>
      <c r="E84" s="61"/>
      <c r="F84" s="68">
        <v>0</v>
      </c>
      <c r="G84" s="69">
        <v>7</v>
      </c>
      <c r="I84" s="62">
        <v>0</v>
      </c>
      <c r="J84" s="45">
        <v>0</v>
      </c>
    </row>
    <row r="85" spans="1:10" x14ac:dyDescent="0.4">
      <c r="A85" s="66" t="s">
        <v>57</v>
      </c>
      <c r="B85" s="68">
        <v>1171</v>
      </c>
      <c r="C85" s="69">
        <v>36.4</v>
      </c>
      <c r="D85" s="69"/>
      <c r="E85" s="61"/>
      <c r="F85" s="68">
        <v>1202</v>
      </c>
      <c r="G85" s="69">
        <v>33</v>
      </c>
      <c r="I85" s="62">
        <v>-31</v>
      </c>
      <c r="J85" s="45">
        <v>3.3999999999999986</v>
      </c>
    </row>
    <row r="86" spans="1:10" x14ac:dyDescent="0.4">
      <c r="A86" s="66" t="s">
        <v>199</v>
      </c>
      <c r="B86" s="68">
        <v>0</v>
      </c>
      <c r="C86" s="69">
        <v>16</v>
      </c>
      <c r="D86" s="69"/>
      <c r="E86" s="61"/>
      <c r="F86" s="68">
        <v>0</v>
      </c>
      <c r="G86" s="69">
        <v>16</v>
      </c>
      <c r="I86" s="62">
        <v>0</v>
      </c>
      <c r="J86" s="45">
        <v>0</v>
      </c>
    </row>
    <row r="87" spans="1:10" x14ac:dyDescent="0.4">
      <c r="A87" s="66" t="s">
        <v>200</v>
      </c>
      <c r="B87" s="68">
        <v>80</v>
      </c>
      <c r="C87" s="69">
        <v>0</v>
      </c>
      <c r="D87" s="69"/>
      <c r="E87" s="61"/>
      <c r="F87" s="68">
        <v>30</v>
      </c>
      <c r="G87" s="69">
        <v>0</v>
      </c>
      <c r="I87" s="62">
        <v>50</v>
      </c>
      <c r="J87" s="45">
        <v>0</v>
      </c>
    </row>
    <row r="88" spans="1:10" x14ac:dyDescent="0.4">
      <c r="A88" s="66" t="s">
        <v>178</v>
      </c>
      <c r="B88" s="68">
        <v>0</v>
      </c>
      <c r="C88" s="69">
        <v>0.5</v>
      </c>
      <c r="D88" s="69"/>
      <c r="E88" s="61"/>
      <c r="F88" s="68">
        <v>0</v>
      </c>
      <c r="G88" s="69">
        <v>0.5</v>
      </c>
      <c r="I88" s="62">
        <v>0</v>
      </c>
      <c r="J88" s="45">
        <v>0</v>
      </c>
    </row>
    <row r="89" spans="1:10" x14ac:dyDescent="0.4">
      <c r="A89" s="66" t="s">
        <v>150</v>
      </c>
      <c r="B89" s="68">
        <v>0</v>
      </c>
      <c r="C89" s="69">
        <v>12.5</v>
      </c>
      <c r="D89" s="69"/>
      <c r="E89" s="61"/>
      <c r="F89" s="68">
        <v>0</v>
      </c>
      <c r="G89" s="69">
        <v>12.5</v>
      </c>
      <c r="I89" s="62">
        <v>0</v>
      </c>
      <c r="J89" s="45">
        <v>0</v>
      </c>
    </row>
    <row r="90" spans="1:10" x14ac:dyDescent="0.4">
      <c r="A90" s="66" t="s">
        <v>171</v>
      </c>
      <c r="B90" s="68">
        <v>189</v>
      </c>
      <c r="C90" s="69">
        <v>15</v>
      </c>
      <c r="D90" s="69"/>
      <c r="E90" s="61"/>
      <c r="F90" s="68">
        <v>95</v>
      </c>
      <c r="G90" s="69">
        <v>15</v>
      </c>
      <c r="I90" s="62">
        <v>94</v>
      </c>
      <c r="J90" s="45">
        <v>0</v>
      </c>
    </row>
    <row r="91" spans="1:10" x14ac:dyDescent="0.4">
      <c r="A91" s="66" t="s">
        <v>155</v>
      </c>
      <c r="B91" s="68">
        <v>51</v>
      </c>
      <c r="C91" s="69">
        <v>1</v>
      </c>
      <c r="D91" s="69"/>
      <c r="E91" s="61"/>
      <c r="F91" s="68">
        <v>62</v>
      </c>
      <c r="G91" s="69">
        <v>1</v>
      </c>
      <c r="I91" s="62">
        <v>-11</v>
      </c>
      <c r="J91" s="45">
        <v>0</v>
      </c>
    </row>
    <row r="92" spans="1:10" x14ac:dyDescent="0.4">
      <c r="A92" s="66" t="s">
        <v>175</v>
      </c>
      <c r="B92" s="68">
        <v>854</v>
      </c>
      <c r="C92" s="69">
        <v>0</v>
      </c>
      <c r="D92" s="69"/>
      <c r="E92" s="61"/>
      <c r="F92" s="68">
        <v>775</v>
      </c>
      <c r="G92" s="69">
        <v>0</v>
      </c>
      <c r="I92" s="62">
        <v>79</v>
      </c>
      <c r="J92" s="45">
        <v>0</v>
      </c>
    </row>
    <row r="93" spans="1:10" x14ac:dyDescent="0.4">
      <c r="A93" s="65" t="s">
        <v>42</v>
      </c>
      <c r="B93" s="68"/>
      <c r="C93" s="68"/>
      <c r="D93" s="68"/>
      <c r="E93" s="61"/>
      <c r="F93" s="68"/>
      <c r="G93" s="68"/>
      <c r="I93" s="62"/>
      <c r="J93" s="45"/>
    </row>
    <row r="94" spans="1:10" x14ac:dyDescent="0.4">
      <c r="A94" s="66" t="s">
        <v>20</v>
      </c>
      <c r="B94" s="68">
        <v>140</v>
      </c>
      <c r="C94" s="69">
        <v>2</v>
      </c>
      <c r="D94" s="69"/>
      <c r="E94" s="61"/>
      <c r="F94" s="68">
        <v>119</v>
      </c>
      <c r="G94" s="69">
        <v>2</v>
      </c>
      <c r="I94" s="62">
        <v>21</v>
      </c>
      <c r="J94" s="45">
        <v>0</v>
      </c>
    </row>
    <row r="95" spans="1:10" x14ac:dyDescent="0.4">
      <c r="A95" s="66" t="s">
        <v>147</v>
      </c>
      <c r="B95" s="68">
        <v>1113</v>
      </c>
      <c r="C95" s="69">
        <v>4</v>
      </c>
      <c r="D95" s="69"/>
      <c r="E95" s="61"/>
      <c r="F95" s="68">
        <v>1036</v>
      </c>
      <c r="G95" s="69">
        <v>5</v>
      </c>
      <c r="I95" s="62">
        <v>77</v>
      </c>
      <c r="J95" s="45">
        <v>-1</v>
      </c>
    </row>
    <row r="96" spans="1:10" x14ac:dyDescent="0.4">
      <c r="A96" s="66" t="s">
        <v>44</v>
      </c>
      <c r="B96" s="68">
        <v>51</v>
      </c>
      <c r="C96" s="69">
        <v>1</v>
      </c>
      <c r="D96" s="69"/>
      <c r="E96" s="61"/>
      <c r="F96" s="68">
        <v>42</v>
      </c>
      <c r="G96" s="69">
        <v>1</v>
      </c>
      <c r="I96" s="62">
        <v>9</v>
      </c>
      <c r="J96" s="45">
        <v>0</v>
      </c>
    </row>
    <row r="97" spans="1:10" x14ac:dyDescent="0.4">
      <c r="A97" s="66" t="s">
        <v>150</v>
      </c>
      <c r="B97" s="68">
        <v>0</v>
      </c>
      <c r="C97" s="69">
        <v>3</v>
      </c>
      <c r="D97" s="69"/>
      <c r="E97" s="61"/>
      <c r="F97" s="68">
        <v>0</v>
      </c>
      <c r="G97" s="69">
        <v>3</v>
      </c>
      <c r="I97" s="62">
        <v>0</v>
      </c>
      <c r="J97" s="45">
        <v>0</v>
      </c>
    </row>
    <row r="98" spans="1:10" x14ac:dyDescent="0.4">
      <c r="A98" s="66" t="s">
        <v>171</v>
      </c>
      <c r="B98" s="68">
        <v>12</v>
      </c>
      <c r="C98" s="69">
        <v>0</v>
      </c>
      <c r="D98" s="69"/>
      <c r="E98" s="61"/>
      <c r="F98" s="68">
        <v>11</v>
      </c>
      <c r="G98" s="69">
        <v>0</v>
      </c>
      <c r="I98" s="62">
        <v>1</v>
      </c>
      <c r="J98" s="45">
        <v>0</v>
      </c>
    </row>
    <row r="99" spans="1:10" x14ac:dyDescent="0.4">
      <c r="A99" s="66" t="s">
        <v>51</v>
      </c>
      <c r="B99" s="68">
        <v>115</v>
      </c>
      <c r="C99" s="69">
        <v>0</v>
      </c>
      <c r="D99" s="69"/>
      <c r="E99" s="61"/>
      <c r="F99" s="68">
        <v>125</v>
      </c>
      <c r="G99" s="69">
        <v>0</v>
      </c>
      <c r="I99" s="62">
        <v>-10</v>
      </c>
      <c r="J99" s="45">
        <v>0</v>
      </c>
    </row>
    <row r="100" spans="1:10" x14ac:dyDescent="0.4">
      <c r="A100" s="66" t="s">
        <v>155</v>
      </c>
      <c r="B100" s="68">
        <v>0</v>
      </c>
      <c r="C100" s="69">
        <v>1</v>
      </c>
      <c r="D100" s="69"/>
      <c r="E100" s="61"/>
      <c r="F100" s="68">
        <v>0</v>
      </c>
      <c r="G100" s="69">
        <v>1</v>
      </c>
      <c r="I100" s="62">
        <v>0</v>
      </c>
      <c r="J100" s="45">
        <v>0</v>
      </c>
    </row>
    <row r="101" spans="1:10" x14ac:dyDescent="0.4">
      <c r="A101" s="66" t="s">
        <v>175</v>
      </c>
      <c r="B101" s="72">
        <v>221</v>
      </c>
      <c r="C101" s="73">
        <v>0</v>
      </c>
      <c r="D101" s="69"/>
      <c r="E101" s="61"/>
      <c r="F101" s="72">
        <v>167</v>
      </c>
      <c r="G101" s="73">
        <v>0</v>
      </c>
      <c r="I101" s="74">
        <v>54</v>
      </c>
      <c r="J101" s="100">
        <v>0</v>
      </c>
    </row>
    <row r="102" spans="1:10" hidden="1" x14ac:dyDescent="0.4">
      <c r="A102" s="66" t="s">
        <v>74</v>
      </c>
      <c r="B102" s="72">
        <v>0</v>
      </c>
      <c r="C102" s="73">
        <v>0</v>
      </c>
      <c r="D102" s="69"/>
      <c r="E102" s="61"/>
      <c r="F102" s="72">
        <v>0</v>
      </c>
      <c r="G102" s="73">
        <v>0</v>
      </c>
      <c r="I102" s="62">
        <v>0</v>
      </c>
      <c r="J102" s="45">
        <v>0</v>
      </c>
    </row>
    <row r="103" spans="1:10" hidden="1" x14ac:dyDescent="0.4">
      <c r="A103" s="65" t="s">
        <v>89</v>
      </c>
      <c r="B103" s="68"/>
      <c r="C103" s="69"/>
      <c r="D103" s="69"/>
      <c r="E103" s="61"/>
      <c r="F103" s="68"/>
      <c r="G103" s="69"/>
      <c r="I103" s="62"/>
      <c r="J103" s="45"/>
    </row>
    <row r="104" spans="1:10" hidden="1" x14ac:dyDescent="0.4">
      <c r="A104" s="66" t="s">
        <v>89</v>
      </c>
      <c r="B104" s="68">
        <v>0</v>
      </c>
      <c r="C104" s="69">
        <v>0</v>
      </c>
      <c r="D104" s="69"/>
      <c r="E104" s="61"/>
      <c r="F104" s="68">
        <v>0</v>
      </c>
      <c r="G104" s="69">
        <v>0</v>
      </c>
      <c r="I104" s="62">
        <v>0</v>
      </c>
      <c r="J104" s="45">
        <v>0</v>
      </c>
    </row>
    <row r="105" spans="1:10" hidden="1" x14ac:dyDescent="0.4">
      <c r="A105" s="65" t="s">
        <v>149</v>
      </c>
      <c r="B105" s="71"/>
      <c r="C105" s="71"/>
      <c r="D105" s="71"/>
      <c r="E105" s="61"/>
      <c r="F105" s="71"/>
      <c r="G105" s="71"/>
      <c r="I105" s="62"/>
      <c r="J105" s="45"/>
    </row>
    <row r="106" spans="1:10" hidden="1" x14ac:dyDescent="0.4">
      <c r="A106" s="66" t="s">
        <v>150</v>
      </c>
      <c r="B106" s="71">
        <v>0</v>
      </c>
      <c r="C106" s="69">
        <v>0</v>
      </c>
      <c r="D106" s="69"/>
      <c r="E106" s="61"/>
      <c r="F106" s="71">
        <v>0</v>
      </c>
      <c r="G106" s="69">
        <v>0</v>
      </c>
      <c r="I106" s="62">
        <v>0</v>
      </c>
      <c r="J106" s="45">
        <v>0</v>
      </c>
    </row>
    <row r="107" spans="1:10" hidden="1" x14ac:dyDescent="0.4">
      <c r="A107" s="66" t="s">
        <v>151</v>
      </c>
      <c r="B107" s="68">
        <v>0</v>
      </c>
      <c r="C107" s="69">
        <v>0</v>
      </c>
      <c r="D107" s="69"/>
      <c r="E107" s="61"/>
      <c r="F107" s="68">
        <v>0</v>
      </c>
      <c r="G107" s="69">
        <v>0</v>
      </c>
      <c r="I107" s="62">
        <v>0</v>
      </c>
      <c r="J107" s="45">
        <v>0</v>
      </c>
    </row>
    <row r="108" spans="1:10" hidden="1" x14ac:dyDescent="0.4">
      <c r="A108" s="66" t="s">
        <v>152</v>
      </c>
      <c r="B108" s="68">
        <v>0</v>
      </c>
      <c r="C108" s="69">
        <v>0</v>
      </c>
      <c r="D108" s="69"/>
      <c r="E108" s="61"/>
      <c r="F108" s="68">
        <v>0</v>
      </c>
      <c r="G108" s="69">
        <v>0</v>
      </c>
      <c r="I108" s="62">
        <v>0</v>
      </c>
      <c r="J108" s="45">
        <v>0</v>
      </c>
    </row>
    <row r="109" spans="1:10" hidden="1" x14ac:dyDescent="0.4">
      <c r="A109" s="66" t="s">
        <v>153</v>
      </c>
      <c r="B109" s="68">
        <v>0</v>
      </c>
      <c r="C109" s="69">
        <v>0</v>
      </c>
      <c r="D109" s="69"/>
      <c r="E109" s="61"/>
      <c r="F109" s="68">
        <v>0</v>
      </c>
      <c r="G109" s="69">
        <v>0</v>
      </c>
      <c r="I109" s="62">
        <v>0</v>
      </c>
      <c r="J109" s="45">
        <v>0</v>
      </c>
    </row>
    <row r="110" spans="1:10" hidden="1" x14ac:dyDescent="0.4">
      <c r="A110" s="66" t="s">
        <v>159</v>
      </c>
      <c r="B110" s="68">
        <v>0</v>
      </c>
      <c r="C110" s="69">
        <v>0</v>
      </c>
      <c r="D110" s="69"/>
      <c r="E110" s="61"/>
      <c r="F110" s="68">
        <v>0</v>
      </c>
      <c r="G110" s="69">
        <v>0</v>
      </c>
      <c r="I110" s="62">
        <v>0</v>
      </c>
      <c r="J110" s="45">
        <v>0</v>
      </c>
    </row>
    <row r="111" spans="1:10" hidden="1" x14ac:dyDescent="0.4">
      <c r="A111" s="66" t="s">
        <v>171</v>
      </c>
      <c r="B111" s="68">
        <v>0</v>
      </c>
      <c r="C111" s="69">
        <v>0</v>
      </c>
      <c r="D111" s="69"/>
      <c r="E111" s="61"/>
      <c r="F111" s="68">
        <v>0</v>
      </c>
      <c r="G111" s="69">
        <v>0</v>
      </c>
      <c r="I111" s="62">
        <v>0</v>
      </c>
      <c r="J111" s="45">
        <v>0</v>
      </c>
    </row>
    <row r="112" spans="1:10" hidden="1" x14ac:dyDescent="0.4">
      <c r="A112" s="66" t="s">
        <v>155</v>
      </c>
      <c r="B112" s="72">
        <v>0</v>
      </c>
      <c r="C112" s="73">
        <v>0</v>
      </c>
      <c r="D112" s="69"/>
      <c r="E112" s="61"/>
      <c r="F112" s="72">
        <v>0</v>
      </c>
      <c r="G112" s="73">
        <v>0</v>
      </c>
      <c r="I112" s="62">
        <v>0</v>
      </c>
      <c r="J112" s="45">
        <v>0</v>
      </c>
    </row>
    <row r="113" spans="1:10" x14ac:dyDescent="0.4">
      <c r="A113" s="66"/>
      <c r="B113" s="71"/>
      <c r="C113" s="69"/>
      <c r="D113" s="69"/>
      <c r="E113" s="61"/>
      <c r="F113" s="71"/>
      <c r="G113" s="69"/>
      <c r="I113" s="62"/>
      <c r="J113" s="45"/>
    </row>
    <row r="114" spans="1:10" x14ac:dyDescent="0.4">
      <c r="A114" s="92" t="s">
        <v>201</v>
      </c>
      <c r="B114" s="74">
        <v>174735</v>
      </c>
      <c r="C114" s="105">
        <v>574</v>
      </c>
      <c r="D114" s="62"/>
      <c r="F114" s="74">
        <v>170404.4</v>
      </c>
      <c r="G114" s="74">
        <v>588</v>
      </c>
      <c r="I114" s="74">
        <v>4330.6000000000058</v>
      </c>
      <c r="J114" s="100">
        <v>-14</v>
      </c>
    </row>
    <row r="115" spans="1:10" x14ac:dyDescent="0.4">
      <c r="A115" s="75"/>
      <c r="B115" s="62"/>
      <c r="C115" s="76"/>
      <c r="D115" s="76"/>
      <c r="F115" s="62"/>
      <c r="G115" s="76"/>
      <c r="I115" s="62"/>
      <c r="J115" s="45"/>
    </row>
    <row r="116" spans="1:10" ht="40" x14ac:dyDescent="0.4">
      <c r="A116" s="82" t="str">
        <f>CONCATENATE("Total value of Corporate Support Resources                             (contract funding + ",C114," FTE multiplied by S&amp;B rate)" )</f>
        <v>Total value of Corporate Support Resources                             (contract funding + 574 FTE multiplied by S&amp;B rate)</v>
      </c>
      <c r="B116" s="115">
        <v>174735</v>
      </c>
      <c r="C116" s="191">
        <v>134290</v>
      </c>
      <c r="D116" s="78"/>
      <c r="F116" s="77">
        <v>170404.4</v>
      </c>
      <c r="G116" s="114">
        <v>129149.6</v>
      </c>
      <c r="I116" s="62">
        <v>4330.6000000000058</v>
      </c>
      <c r="J116" s="45">
        <v>5140.3999999999942</v>
      </c>
    </row>
    <row r="117" spans="1:10" x14ac:dyDescent="0.4">
      <c r="A117" s="82"/>
      <c r="B117" s="62"/>
      <c r="C117" s="111"/>
      <c r="D117" s="76"/>
      <c r="F117" s="67"/>
      <c r="G117" s="79"/>
      <c r="I117" s="62"/>
      <c r="J117" s="45"/>
    </row>
    <row r="118" spans="1:10" x14ac:dyDescent="0.4">
      <c r="A118" s="75"/>
      <c r="B118" s="62"/>
      <c r="C118" s="111"/>
      <c r="D118" s="76"/>
      <c r="F118" s="67"/>
      <c r="G118" s="79"/>
      <c r="I118" s="62"/>
      <c r="J118" s="45"/>
    </row>
    <row r="119" spans="1:10" x14ac:dyDescent="0.4">
      <c r="A119" s="80" t="s">
        <v>202</v>
      </c>
      <c r="B119" s="67">
        <v>2292</v>
      </c>
      <c r="C119" s="111">
        <v>63</v>
      </c>
      <c r="D119" s="76"/>
      <c r="F119" s="67">
        <v>2069</v>
      </c>
      <c r="G119" s="79">
        <v>58</v>
      </c>
      <c r="I119" s="62">
        <v>223</v>
      </c>
      <c r="J119" s="45">
        <v>5</v>
      </c>
    </row>
    <row r="120" spans="1:10" x14ac:dyDescent="0.4">
      <c r="C120" s="111"/>
      <c r="I120" s="62"/>
      <c r="J120" s="45"/>
    </row>
    <row r="121" spans="1:10" ht="40" x14ac:dyDescent="0.4">
      <c r="A121" s="82" t="str">
        <f>CONCATENATE("Total value of the Office of Inspector General Resources (contract funding + 63 FTE multiplied by S&amp;B rate)" )</f>
        <v>Total value of the Office of Inspector General Resources (contract funding + 63 FTE multiplied by S&amp;B rate)</v>
      </c>
      <c r="B121" s="116">
        <v>2292</v>
      </c>
      <c r="C121" s="112">
        <v>14931</v>
      </c>
      <c r="D121" s="81"/>
      <c r="F121" s="81">
        <v>2069</v>
      </c>
      <c r="G121" s="81">
        <v>12180</v>
      </c>
      <c r="I121" s="62">
        <v>223</v>
      </c>
      <c r="J121" s="45">
        <v>2751</v>
      </c>
    </row>
    <row r="122" spans="1:10" x14ac:dyDescent="0.4">
      <c r="A122" s="75"/>
      <c r="C122" s="111"/>
      <c r="F122" s="81"/>
      <c r="G122" s="81"/>
      <c r="I122" s="62"/>
      <c r="J122" s="45"/>
    </row>
    <row r="123" spans="1:10" ht="40" x14ac:dyDescent="0.4">
      <c r="A123" s="92" t="s">
        <v>203</v>
      </c>
      <c r="B123" s="81">
        <v>177027</v>
      </c>
      <c r="C123" s="113">
        <v>149221</v>
      </c>
      <c r="D123" s="81"/>
      <c r="F123" s="81">
        <v>172473.4</v>
      </c>
      <c r="G123" s="113">
        <v>141329.60000000001</v>
      </c>
      <c r="I123" s="62">
        <v>4553.6000000000058</v>
      </c>
      <c r="J123" s="182">
        <v>7891.3999999999942</v>
      </c>
    </row>
    <row r="125" spans="1:10" ht="50.15" customHeight="1" x14ac:dyDescent="0.4">
      <c r="A125" s="194" t="s">
        <v>204</v>
      </c>
      <c r="C125" s="197">
        <v>-13918</v>
      </c>
      <c r="G125" s="201" t="s">
        <v>167</v>
      </c>
    </row>
    <row r="127" spans="1:10" ht="51" customHeight="1" x14ac:dyDescent="0.4">
      <c r="A127" s="93" t="s">
        <v>205</v>
      </c>
      <c r="B127" s="117">
        <v>177027</v>
      </c>
      <c r="C127" s="195">
        <v>135303</v>
      </c>
      <c r="D127" s="117"/>
      <c r="E127" s="117"/>
      <c r="F127" s="117">
        <v>172473.4</v>
      </c>
      <c r="G127" s="195">
        <v>141329.60000000001</v>
      </c>
    </row>
  </sheetData>
  <mergeCells count="3">
    <mergeCell ref="B2:C2"/>
    <mergeCell ref="F2:G2"/>
    <mergeCell ref="I2:J2"/>
  </mergeCells>
  <printOptions horizontalCentered="1" gridLines="1"/>
  <pageMargins left="0.2" right="0.25" top="0.75" bottom="0.25" header="0.3" footer="0.3"/>
  <pageSetup scale="50" orientation="portrait" r:id="rId1"/>
  <headerFooter alignWithMargins="0">
    <oddHeader>&amp;CAgency Support (Corporate Support and the IG): Budgeted Resources for Professional Hourly Rate Calculation</oddHeader>
  </headerFooter>
  <rowBreaks count="1" manualBreakCount="1">
    <brk id="7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2"/>
  <sheetViews>
    <sheetView view="pageBreakPreview" zoomScale="80" zoomScaleNormal="90" zoomScaleSheetLayoutView="80" workbookViewId="0">
      <selection activeCell="B44" sqref="B44:I190"/>
    </sheetView>
  </sheetViews>
  <sheetFormatPr defaultColWidth="8.69140625" defaultRowHeight="12.5" x14ac:dyDescent="0.25"/>
  <cols>
    <col min="1" max="1" width="56.84375" style="6" customWidth="1"/>
    <col min="2" max="2" width="11.53515625" style="13" customWidth="1"/>
    <col min="3" max="3" width="6.84375" style="7" customWidth="1"/>
    <col min="4" max="4" width="2.07421875" style="1" customWidth="1"/>
    <col min="5" max="5" width="12.07421875" style="13" customWidth="1"/>
    <col min="6" max="6" width="6.84375" style="7" customWidth="1"/>
    <col min="7" max="7" width="2.07421875" style="1" customWidth="1"/>
    <col min="8" max="8" width="11.07421875" style="15" customWidth="1"/>
    <col min="9" max="9" width="6.84375" style="7" customWidth="1"/>
    <col min="10" max="10" width="8.69140625" style="1"/>
    <col min="11" max="11" width="12" style="1" bestFit="1" customWidth="1"/>
    <col min="12" max="16384" width="8.69140625" style="1"/>
  </cols>
  <sheetData>
    <row r="1" spans="1:9" ht="24" customHeight="1" x14ac:dyDescent="0.25">
      <c r="A1" s="2"/>
      <c r="B1" s="152"/>
      <c r="C1" s="122"/>
      <c r="D1" s="2"/>
      <c r="F1" s="98"/>
    </row>
    <row r="2" spans="1:9" ht="13" x14ac:dyDescent="0.3">
      <c r="A2" s="30"/>
      <c r="B2" s="204" t="s">
        <v>0</v>
      </c>
      <c r="C2" s="204"/>
      <c r="D2" s="3"/>
      <c r="E2" s="204" t="s">
        <v>1</v>
      </c>
      <c r="F2" s="204"/>
      <c r="G2" s="4"/>
      <c r="H2" s="205" t="s">
        <v>2</v>
      </c>
      <c r="I2" s="206"/>
    </row>
    <row r="3" spans="1:9" ht="13" x14ac:dyDescent="0.3">
      <c r="A3" s="31"/>
      <c r="B3" s="126" t="s">
        <v>3</v>
      </c>
      <c r="C3" s="124" t="s">
        <v>4</v>
      </c>
      <c r="D3" s="3"/>
      <c r="E3" s="126" t="s">
        <v>3</v>
      </c>
      <c r="F3" s="125" t="s">
        <v>4</v>
      </c>
      <c r="G3" s="4"/>
      <c r="H3" s="126" t="s">
        <v>3</v>
      </c>
      <c r="I3" s="8" t="s">
        <v>4</v>
      </c>
    </row>
    <row r="4" spans="1:9" ht="13" thickBot="1" x14ac:dyDescent="0.3">
      <c r="A4" s="3"/>
      <c r="B4" s="153" t="s">
        <v>5</v>
      </c>
      <c r="C4" s="127" t="s">
        <v>5</v>
      </c>
      <c r="D4" s="3"/>
      <c r="E4" s="12" t="s">
        <v>5</v>
      </c>
      <c r="F4" s="128" t="s">
        <v>5</v>
      </c>
      <c r="G4" s="4"/>
      <c r="H4" s="16" t="s">
        <v>5</v>
      </c>
      <c r="I4" s="9" t="s">
        <v>5</v>
      </c>
    </row>
    <row r="5" spans="1:9" ht="12.75" customHeight="1" x14ac:dyDescent="0.25">
      <c r="A5" s="39" t="s">
        <v>6</v>
      </c>
      <c r="B5" s="129"/>
      <c r="C5" s="99"/>
      <c r="D5" s="2"/>
      <c r="E5" s="121"/>
      <c r="F5" s="130"/>
      <c r="G5" s="2"/>
      <c r="H5" s="121"/>
      <c r="I5" s="14"/>
    </row>
    <row r="6" spans="1:9" ht="12.75" customHeight="1" thickBot="1" x14ac:dyDescent="0.3">
      <c r="A6" s="40" t="s">
        <v>7</v>
      </c>
      <c r="B6" s="129"/>
      <c r="C6" s="99"/>
      <c r="D6" s="2"/>
      <c r="E6" s="121"/>
      <c r="F6" s="130"/>
      <c r="G6" s="2"/>
      <c r="H6" s="121"/>
      <c r="I6" s="14"/>
    </row>
    <row r="7" spans="1:9" ht="19" customHeight="1" x14ac:dyDescent="0.3">
      <c r="A7" s="29" t="s">
        <v>8</v>
      </c>
      <c r="B7" s="154"/>
      <c r="C7" s="99"/>
      <c r="D7" s="2"/>
      <c r="E7" s="121"/>
      <c r="F7" s="130"/>
      <c r="G7" s="2"/>
      <c r="H7" s="121"/>
      <c r="I7" s="14"/>
    </row>
    <row r="8" spans="1:9" ht="13" hidden="1" x14ac:dyDescent="0.3">
      <c r="A8" s="20" t="s">
        <v>9</v>
      </c>
      <c r="B8" s="104"/>
      <c r="C8" s="5"/>
      <c r="D8" s="2"/>
      <c r="E8" s="121"/>
      <c r="F8" s="130"/>
      <c r="G8" s="2"/>
      <c r="H8" s="121"/>
      <c r="I8" s="14"/>
    </row>
    <row r="9" spans="1:9" hidden="1" x14ac:dyDescent="0.25">
      <c r="A9" s="42" t="s">
        <v>95</v>
      </c>
      <c r="B9" s="104"/>
      <c r="C9" s="5"/>
      <c r="D9" s="2"/>
      <c r="E9" s="121"/>
      <c r="F9" s="130"/>
      <c r="G9" s="2"/>
      <c r="H9" s="121">
        <f t="shared" ref="H9:I27" si="0">B9-E9</f>
        <v>0</v>
      </c>
      <c r="I9" s="14">
        <f t="shared" si="0"/>
        <v>0</v>
      </c>
    </row>
    <row r="10" spans="1:9" ht="13" hidden="1" x14ac:dyDescent="0.3">
      <c r="A10" s="20" t="s">
        <v>11</v>
      </c>
      <c r="B10" s="104"/>
      <c r="C10" s="5"/>
      <c r="D10" s="2"/>
      <c r="E10" s="121"/>
      <c r="F10" s="130"/>
      <c r="G10" s="2"/>
      <c r="H10" s="121"/>
      <c r="I10" s="14"/>
    </row>
    <row r="11" spans="1:9" hidden="1" x14ac:dyDescent="0.25">
      <c r="A11" s="42" t="s">
        <v>12</v>
      </c>
      <c r="B11" s="104"/>
      <c r="C11" s="5"/>
      <c r="D11" s="2"/>
      <c r="E11" s="15"/>
      <c r="F11" s="98"/>
      <c r="G11" s="2"/>
      <c r="H11" s="121">
        <f t="shared" si="0"/>
        <v>0</v>
      </c>
      <c r="I11" s="14">
        <f t="shared" si="0"/>
        <v>0</v>
      </c>
    </row>
    <row r="12" spans="1:9" hidden="1" x14ac:dyDescent="0.25">
      <c r="A12" s="42" t="s">
        <v>13</v>
      </c>
      <c r="B12" s="104"/>
      <c r="C12" s="5"/>
      <c r="D12" s="2"/>
      <c r="E12" s="15"/>
      <c r="F12" s="98"/>
      <c r="G12" s="2"/>
      <c r="H12" s="121">
        <f t="shared" si="0"/>
        <v>0</v>
      </c>
      <c r="I12" s="14">
        <f t="shared" si="0"/>
        <v>0</v>
      </c>
    </row>
    <row r="13" spans="1:9" hidden="1" x14ac:dyDescent="0.25">
      <c r="A13" s="42" t="s">
        <v>14</v>
      </c>
      <c r="B13" s="104"/>
      <c r="C13" s="5"/>
      <c r="D13" s="2"/>
      <c r="E13" s="15"/>
      <c r="F13" s="98"/>
      <c r="G13" s="2"/>
      <c r="H13" s="121">
        <f t="shared" si="0"/>
        <v>0</v>
      </c>
      <c r="I13" s="14">
        <f t="shared" si="0"/>
        <v>0</v>
      </c>
    </row>
    <row r="14" spans="1:9" hidden="1" x14ac:dyDescent="0.25">
      <c r="A14" s="42" t="s">
        <v>15</v>
      </c>
      <c r="B14" s="104"/>
      <c r="C14" s="5"/>
      <c r="D14" s="2"/>
      <c r="E14" s="15"/>
      <c r="F14" s="98"/>
      <c r="G14" s="2"/>
      <c r="H14" s="121">
        <f t="shared" si="0"/>
        <v>0</v>
      </c>
      <c r="I14" s="14">
        <f t="shared" si="0"/>
        <v>0</v>
      </c>
    </row>
    <row r="15" spans="1:9" hidden="1" x14ac:dyDescent="0.25">
      <c r="A15" s="42" t="s">
        <v>30</v>
      </c>
      <c r="B15" s="104"/>
      <c r="C15" s="5"/>
      <c r="D15" s="2"/>
      <c r="E15" s="15"/>
      <c r="F15" s="98"/>
      <c r="G15" s="2"/>
      <c r="H15" s="121">
        <f t="shared" si="0"/>
        <v>0</v>
      </c>
      <c r="I15" s="14">
        <f t="shared" si="0"/>
        <v>0</v>
      </c>
    </row>
    <row r="16" spans="1:9" hidden="1" x14ac:dyDescent="0.25">
      <c r="A16" s="42" t="s">
        <v>18</v>
      </c>
      <c r="B16" s="104"/>
      <c r="C16" s="5"/>
      <c r="D16" s="2"/>
      <c r="E16" s="15"/>
      <c r="F16" s="98"/>
      <c r="G16" s="2"/>
      <c r="H16" s="121">
        <f t="shared" si="0"/>
        <v>0</v>
      </c>
      <c r="I16" s="14">
        <f t="shared" si="0"/>
        <v>0</v>
      </c>
    </row>
    <row r="17" spans="1:9" hidden="1" x14ac:dyDescent="0.25">
      <c r="A17" s="42" t="s">
        <v>19</v>
      </c>
      <c r="B17" s="104"/>
      <c r="C17" s="5"/>
      <c r="D17" s="2"/>
      <c r="E17" s="15"/>
      <c r="F17" s="98"/>
      <c r="G17" s="2"/>
      <c r="H17" s="121">
        <f t="shared" si="0"/>
        <v>0</v>
      </c>
      <c r="I17" s="14">
        <f t="shared" si="0"/>
        <v>0</v>
      </c>
    </row>
    <row r="18" spans="1:9" hidden="1" x14ac:dyDescent="0.25">
      <c r="A18" s="42" t="s">
        <v>20</v>
      </c>
      <c r="B18" s="104"/>
      <c r="C18" s="5"/>
      <c r="D18" s="2"/>
      <c r="E18" s="15"/>
      <c r="F18" s="98"/>
      <c r="G18" s="2"/>
      <c r="H18" s="121">
        <f t="shared" si="0"/>
        <v>0</v>
      </c>
      <c r="I18" s="14">
        <f t="shared" si="0"/>
        <v>0</v>
      </c>
    </row>
    <row r="19" spans="1:9" hidden="1" x14ac:dyDescent="0.25">
      <c r="A19" s="42" t="s">
        <v>96</v>
      </c>
      <c r="B19" s="104"/>
      <c r="C19" s="5"/>
      <c r="D19" s="2"/>
      <c r="E19" s="15"/>
      <c r="F19" s="98"/>
      <c r="G19" s="2"/>
      <c r="H19" s="121">
        <f t="shared" si="0"/>
        <v>0</v>
      </c>
      <c r="I19" s="14">
        <f t="shared" si="0"/>
        <v>0</v>
      </c>
    </row>
    <row r="20" spans="1:9" hidden="1" x14ac:dyDescent="0.25">
      <c r="A20" s="42" t="s">
        <v>23</v>
      </c>
      <c r="B20" s="104"/>
      <c r="C20" s="5"/>
      <c r="D20" s="2"/>
      <c r="E20" s="15"/>
      <c r="F20" s="98"/>
      <c r="G20" s="2"/>
      <c r="H20" s="121">
        <f t="shared" si="0"/>
        <v>0</v>
      </c>
      <c r="I20" s="14">
        <f t="shared" si="0"/>
        <v>0</v>
      </c>
    </row>
    <row r="21" spans="1:9" hidden="1" x14ac:dyDescent="0.25">
      <c r="A21" s="42" t="s">
        <v>25</v>
      </c>
      <c r="B21" s="104"/>
      <c r="C21" s="5"/>
      <c r="D21" s="2"/>
      <c r="E21" s="15"/>
      <c r="F21" s="98"/>
      <c r="G21" s="2"/>
      <c r="H21" s="121">
        <f t="shared" si="0"/>
        <v>0</v>
      </c>
      <c r="I21" s="14">
        <f t="shared" si="0"/>
        <v>0</v>
      </c>
    </row>
    <row r="22" spans="1:9" hidden="1" x14ac:dyDescent="0.25">
      <c r="A22" s="42" t="s">
        <v>97</v>
      </c>
      <c r="B22" s="104"/>
      <c r="C22" s="5"/>
      <c r="D22" s="2"/>
      <c r="E22" s="15"/>
      <c r="F22" s="98"/>
      <c r="G22" s="2"/>
      <c r="H22" s="121">
        <f t="shared" si="0"/>
        <v>0</v>
      </c>
      <c r="I22" s="14">
        <f t="shared" si="0"/>
        <v>0</v>
      </c>
    </row>
    <row r="23" spans="1:9" hidden="1" x14ac:dyDescent="0.25">
      <c r="A23" s="42" t="s">
        <v>26</v>
      </c>
      <c r="B23" s="104"/>
      <c r="C23" s="5"/>
      <c r="D23" s="2"/>
      <c r="E23" s="15"/>
      <c r="F23" s="98"/>
      <c r="G23" s="2"/>
      <c r="H23" s="121">
        <f t="shared" si="0"/>
        <v>0</v>
      </c>
      <c r="I23" s="14">
        <f t="shared" si="0"/>
        <v>0</v>
      </c>
    </row>
    <row r="24" spans="1:9" ht="13" hidden="1" x14ac:dyDescent="0.3">
      <c r="A24" s="20" t="s">
        <v>27</v>
      </c>
      <c r="B24" s="104"/>
      <c r="C24" s="5"/>
      <c r="D24" s="2"/>
      <c r="E24" s="121"/>
      <c r="F24" s="130"/>
      <c r="G24" s="2"/>
      <c r="H24" s="121"/>
      <c r="I24" s="14"/>
    </row>
    <row r="25" spans="1:9" hidden="1" x14ac:dyDescent="0.25">
      <c r="A25" s="42" t="s">
        <v>28</v>
      </c>
      <c r="B25" s="15"/>
      <c r="C25" s="5"/>
      <c r="D25" s="2"/>
      <c r="E25" s="15"/>
      <c r="F25" s="98"/>
      <c r="G25" s="2"/>
      <c r="H25" s="121">
        <f t="shared" si="0"/>
        <v>0</v>
      </c>
      <c r="I25" s="14">
        <f t="shared" si="0"/>
        <v>0</v>
      </c>
    </row>
    <row r="26" spans="1:9" hidden="1" x14ac:dyDescent="0.25">
      <c r="A26" s="42" t="s">
        <v>29</v>
      </c>
      <c r="B26" s="15"/>
      <c r="C26" s="5"/>
      <c r="D26" s="2"/>
      <c r="E26" s="15"/>
      <c r="F26" s="98"/>
      <c r="G26" s="2"/>
      <c r="H26" s="121">
        <f t="shared" si="0"/>
        <v>0</v>
      </c>
      <c r="I26" s="14">
        <f t="shared" si="0"/>
        <v>0</v>
      </c>
    </row>
    <row r="27" spans="1:9" hidden="1" x14ac:dyDescent="0.25">
      <c r="A27" s="42" t="s">
        <v>30</v>
      </c>
      <c r="B27" s="15"/>
      <c r="C27" s="5"/>
      <c r="D27" s="2"/>
      <c r="E27" s="15"/>
      <c r="F27" s="98"/>
      <c r="G27" s="2"/>
      <c r="H27" s="121">
        <f t="shared" si="0"/>
        <v>0</v>
      </c>
      <c r="I27" s="14">
        <f t="shared" si="0"/>
        <v>0</v>
      </c>
    </row>
    <row r="28" spans="1:9" hidden="1" x14ac:dyDescent="0.25">
      <c r="A28" s="42" t="s">
        <v>28</v>
      </c>
      <c r="B28" s="34">
        <v>0</v>
      </c>
      <c r="C28" s="35">
        <v>0</v>
      </c>
      <c r="D28" s="2"/>
      <c r="E28" s="34">
        <v>0</v>
      </c>
      <c r="F28" s="102">
        <v>0</v>
      </c>
      <c r="G28" s="2"/>
      <c r="H28" s="132">
        <v>0</v>
      </c>
      <c r="I28" s="133">
        <f>C28-F28</f>
        <v>0</v>
      </c>
    </row>
    <row r="29" spans="1:9" hidden="1" x14ac:dyDescent="0.25">
      <c r="A29" s="42" t="s">
        <v>20</v>
      </c>
      <c r="B29" s="15"/>
      <c r="C29" s="5"/>
      <c r="D29" s="2"/>
      <c r="E29" s="15"/>
      <c r="F29" s="98"/>
      <c r="G29" s="2"/>
      <c r="H29" s="121">
        <v>0</v>
      </c>
      <c r="I29" s="14">
        <v>0</v>
      </c>
    </row>
    <row r="30" spans="1:9" hidden="1" x14ac:dyDescent="0.25">
      <c r="A30" s="42" t="s">
        <v>22</v>
      </c>
      <c r="B30" s="15"/>
      <c r="C30" s="5"/>
      <c r="D30" s="2"/>
      <c r="E30" s="15"/>
      <c r="F30" s="98"/>
      <c r="G30" s="2"/>
      <c r="H30" s="121">
        <v>0</v>
      </c>
      <c r="I30" s="14">
        <v>0</v>
      </c>
    </row>
    <row r="31" spans="1:9" hidden="1" x14ac:dyDescent="0.25">
      <c r="A31" s="42" t="s">
        <v>26</v>
      </c>
      <c r="B31" s="15"/>
      <c r="C31" s="5"/>
      <c r="D31" s="2"/>
      <c r="E31" s="15"/>
      <c r="F31" s="98"/>
      <c r="G31" s="2"/>
      <c r="H31" s="121">
        <v>0</v>
      </c>
      <c r="I31" s="14">
        <v>0</v>
      </c>
    </row>
    <row r="32" spans="1:9" hidden="1" x14ac:dyDescent="0.25">
      <c r="A32" s="42" t="s">
        <v>34</v>
      </c>
      <c r="B32" s="15"/>
      <c r="C32" s="5"/>
      <c r="D32" s="2"/>
      <c r="E32" s="15"/>
      <c r="F32" s="98"/>
      <c r="G32" s="2"/>
      <c r="H32" s="121">
        <v>0</v>
      </c>
      <c r="I32" s="14">
        <v>0</v>
      </c>
    </row>
    <row r="33" spans="1:9" ht="13" hidden="1" x14ac:dyDescent="0.3">
      <c r="A33" s="20" t="s">
        <v>35</v>
      </c>
      <c r="B33" s="104"/>
      <c r="C33" s="5"/>
      <c r="D33" s="99"/>
      <c r="E33" s="15"/>
      <c r="F33" s="98"/>
      <c r="H33" s="121"/>
      <c r="I33" s="14"/>
    </row>
    <row r="34" spans="1:9" hidden="1" x14ac:dyDescent="0.25">
      <c r="A34" s="42" t="s">
        <v>98</v>
      </c>
      <c r="B34" s="104"/>
      <c r="C34" s="5"/>
      <c r="D34" s="99"/>
      <c r="E34" s="15"/>
      <c r="F34" s="98"/>
      <c r="H34" s="121">
        <v>0</v>
      </c>
      <c r="I34" s="14">
        <v>0</v>
      </c>
    </row>
    <row r="35" spans="1:9" hidden="1" x14ac:dyDescent="0.25">
      <c r="A35" s="42" t="s">
        <v>99</v>
      </c>
      <c r="B35" s="104"/>
      <c r="C35" s="5"/>
      <c r="D35" s="99"/>
      <c r="E35" s="15"/>
      <c r="F35" s="98"/>
      <c r="H35" s="121">
        <v>0</v>
      </c>
      <c r="I35" s="14">
        <v>0</v>
      </c>
    </row>
    <row r="36" spans="1:9" hidden="1" x14ac:dyDescent="0.25">
      <c r="A36" s="42" t="s">
        <v>36</v>
      </c>
      <c r="B36" s="104"/>
      <c r="C36" s="5"/>
      <c r="D36" s="99"/>
      <c r="E36" s="15"/>
      <c r="F36" s="98"/>
      <c r="H36" s="121">
        <v>0</v>
      </c>
      <c r="I36" s="14">
        <v>0</v>
      </c>
    </row>
    <row r="37" spans="1:9" ht="13" hidden="1" x14ac:dyDescent="0.3">
      <c r="A37" s="20" t="s">
        <v>100</v>
      </c>
      <c r="B37" s="155"/>
      <c r="C37" s="21"/>
      <c r="D37" s="99"/>
      <c r="E37" s="15"/>
      <c r="F37" s="98"/>
      <c r="H37" s="121"/>
      <c r="I37" s="14"/>
    </row>
    <row r="38" spans="1:9" hidden="1" x14ac:dyDescent="0.25">
      <c r="A38" s="42" t="s">
        <v>37</v>
      </c>
      <c r="B38" s="104"/>
      <c r="C38" s="5"/>
      <c r="D38" s="99"/>
      <c r="E38" s="15"/>
      <c r="F38" s="98"/>
      <c r="H38" s="121">
        <v>0</v>
      </c>
      <c r="I38" s="14">
        <v>0</v>
      </c>
    </row>
    <row r="39" spans="1:9" hidden="1" x14ac:dyDescent="0.25">
      <c r="A39" s="42" t="s">
        <v>26</v>
      </c>
      <c r="B39" s="104"/>
      <c r="C39" s="5"/>
      <c r="D39" s="99"/>
      <c r="E39" s="15"/>
      <c r="F39" s="98"/>
      <c r="H39" s="121">
        <v>0</v>
      </c>
      <c r="I39" s="14">
        <v>0</v>
      </c>
    </row>
    <row r="40" spans="1:9" hidden="1" x14ac:dyDescent="0.25">
      <c r="A40" s="42" t="s">
        <v>39</v>
      </c>
      <c r="B40" s="104"/>
      <c r="C40" s="5"/>
      <c r="D40" s="99"/>
      <c r="E40" s="15"/>
      <c r="F40" s="98"/>
      <c r="H40" s="121">
        <v>0</v>
      </c>
      <c r="I40" s="14">
        <v>0</v>
      </c>
    </row>
    <row r="41" spans="1:9" ht="13" hidden="1" x14ac:dyDescent="0.3">
      <c r="A41" s="20" t="s">
        <v>42</v>
      </c>
      <c r="B41" s="104"/>
      <c r="C41" s="5"/>
      <c r="D41" s="99"/>
      <c r="E41" s="15"/>
      <c r="F41" s="98"/>
      <c r="H41" s="121"/>
      <c r="I41" s="14"/>
    </row>
    <row r="42" spans="1:9" hidden="1" x14ac:dyDescent="0.25">
      <c r="A42" s="42" t="s">
        <v>43</v>
      </c>
      <c r="B42" s="104"/>
      <c r="C42" s="5"/>
      <c r="D42" s="99"/>
      <c r="E42" s="15"/>
      <c r="F42" s="98"/>
      <c r="H42" s="121">
        <v>0</v>
      </c>
      <c r="I42" s="14">
        <v>0</v>
      </c>
    </row>
    <row r="43" spans="1:9" hidden="1" x14ac:dyDescent="0.25">
      <c r="A43" s="42" t="s">
        <v>33</v>
      </c>
      <c r="B43" s="104"/>
      <c r="C43" s="5"/>
      <c r="D43" s="99"/>
      <c r="E43" s="15"/>
      <c r="F43" s="98"/>
      <c r="H43" s="121">
        <v>0</v>
      </c>
      <c r="I43" s="14">
        <v>0</v>
      </c>
    </row>
    <row r="44" spans="1:9" x14ac:dyDescent="0.25">
      <c r="A44" s="134" t="s">
        <v>46</v>
      </c>
      <c r="B44" s="121">
        <v>0</v>
      </c>
      <c r="C44" s="122">
        <v>0</v>
      </c>
      <c r="E44" s="15">
        <v>0</v>
      </c>
      <c r="F44" s="98">
        <v>0</v>
      </c>
      <c r="H44" s="15">
        <v>0</v>
      </c>
      <c r="I44" s="7">
        <v>0</v>
      </c>
    </row>
    <row r="45" spans="1:9" ht="13" thickBot="1" x14ac:dyDescent="0.3">
      <c r="A45" s="136"/>
      <c r="B45" s="121"/>
      <c r="C45" s="94"/>
      <c r="E45" s="15"/>
      <c r="F45" s="98"/>
    </row>
    <row r="46" spans="1:9" ht="13" x14ac:dyDescent="0.25">
      <c r="A46" s="39" t="s">
        <v>6</v>
      </c>
      <c r="B46" s="121"/>
      <c r="C46" s="94"/>
      <c r="E46" s="15"/>
      <c r="F46" s="98"/>
    </row>
    <row r="47" spans="1:9" ht="13.5" thickBot="1" x14ac:dyDescent="0.3">
      <c r="A47" s="40" t="s">
        <v>47</v>
      </c>
      <c r="B47" s="129"/>
      <c r="C47" s="94"/>
      <c r="E47" s="15"/>
      <c r="F47" s="98"/>
    </row>
    <row r="48" spans="1:9" ht="13" x14ac:dyDescent="0.3">
      <c r="A48" s="29" t="s">
        <v>48</v>
      </c>
      <c r="B48" s="129"/>
      <c r="C48" s="94"/>
      <c r="E48" s="15"/>
      <c r="F48" s="98"/>
    </row>
    <row r="49" spans="1:9" ht="13" hidden="1" x14ac:dyDescent="0.3">
      <c r="A49" s="20" t="s">
        <v>49</v>
      </c>
      <c r="B49" s="97"/>
      <c r="C49" s="5"/>
      <c r="E49" s="15"/>
      <c r="F49" s="98"/>
    </row>
    <row r="50" spans="1:9" hidden="1" x14ac:dyDescent="0.25">
      <c r="A50" s="42" t="s">
        <v>20</v>
      </c>
      <c r="B50" s="97"/>
      <c r="C50" s="5"/>
      <c r="E50" s="15"/>
      <c r="F50" s="98"/>
      <c r="H50" s="15">
        <v>0</v>
      </c>
      <c r="I50" s="7">
        <v>0</v>
      </c>
    </row>
    <row r="51" spans="1:9" hidden="1" x14ac:dyDescent="0.25">
      <c r="A51" s="42" t="s">
        <v>54</v>
      </c>
      <c r="B51" s="97"/>
      <c r="C51" s="5"/>
      <c r="E51" s="15"/>
      <c r="F51" s="98"/>
      <c r="H51" s="15">
        <v>0</v>
      </c>
      <c r="I51" s="7">
        <v>0</v>
      </c>
    </row>
    <row r="52" spans="1:9" hidden="1" x14ac:dyDescent="0.25">
      <c r="A52" s="42" t="s">
        <v>52</v>
      </c>
      <c r="B52" s="97"/>
      <c r="C52" s="5"/>
      <c r="E52" s="15"/>
      <c r="F52" s="98"/>
      <c r="H52" s="15">
        <v>0</v>
      </c>
      <c r="I52" s="7">
        <v>0</v>
      </c>
    </row>
    <row r="53" spans="1:9" hidden="1" x14ac:dyDescent="0.25">
      <c r="A53" s="42" t="s">
        <v>53</v>
      </c>
      <c r="B53" s="97"/>
      <c r="C53" s="5"/>
      <c r="E53" s="15"/>
      <c r="F53" s="98"/>
      <c r="H53" s="15">
        <v>0</v>
      </c>
      <c r="I53" s="7">
        <v>0</v>
      </c>
    </row>
    <row r="54" spans="1:9" ht="13" hidden="1" x14ac:dyDescent="0.3">
      <c r="A54" s="20" t="s">
        <v>9</v>
      </c>
      <c r="B54" s="97"/>
      <c r="C54" s="5"/>
      <c r="E54" s="15"/>
      <c r="F54" s="98"/>
    </row>
    <row r="55" spans="1:9" hidden="1" x14ac:dyDescent="0.25">
      <c r="A55" s="42" t="s">
        <v>95</v>
      </c>
      <c r="B55" s="97"/>
      <c r="C55" s="5"/>
      <c r="E55" s="15"/>
      <c r="F55" s="98"/>
      <c r="H55" s="15">
        <v>0</v>
      </c>
      <c r="I55" s="7">
        <v>0</v>
      </c>
    </row>
    <row r="56" spans="1:9" ht="13" hidden="1" x14ac:dyDescent="0.3">
      <c r="A56" s="20" t="s">
        <v>11</v>
      </c>
      <c r="B56" s="97"/>
      <c r="C56" s="5"/>
      <c r="E56" s="15"/>
      <c r="F56" s="156"/>
    </row>
    <row r="57" spans="1:9" hidden="1" x14ac:dyDescent="0.25">
      <c r="A57" s="42" t="s">
        <v>30</v>
      </c>
      <c r="B57" s="97"/>
      <c r="C57" s="5"/>
      <c r="E57" s="15"/>
      <c r="F57" s="98"/>
      <c r="H57" s="15">
        <v>0</v>
      </c>
      <c r="I57" s="7">
        <v>0</v>
      </c>
    </row>
    <row r="58" spans="1:9" hidden="1" x14ac:dyDescent="0.25">
      <c r="A58" s="42" t="s">
        <v>55</v>
      </c>
      <c r="B58" s="97"/>
      <c r="C58" s="5"/>
      <c r="E58" s="15"/>
      <c r="F58" s="98"/>
      <c r="H58" s="15">
        <v>0</v>
      </c>
      <c r="I58" s="7">
        <v>0</v>
      </c>
    </row>
    <row r="59" spans="1:9" hidden="1" x14ac:dyDescent="0.25">
      <c r="A59" s="42" t="s">
        <v>101</v>
      </c>
      <c r="B59" s="97"/>
      <c r="C59" s="5"/>
      <c r="E59" s="15"/>
      <c r="F59" s="98"/>
      <c r="H59" s="15">
        <v>0</v>
      </c>
      <c r="I59" s="7">
        <v>0</v>
      </c>
    </row>
    <row r="60" spans="1:9" hidden="1" x14ac:dyDescent="0.25">
      <c r="A60" s="42" t="s">
        <v>56</v>
      </c>
      <c r="B60" s="97"/>
      <c r="C60" s="5"/>
      <c r="E60" s="15"/>
      <c r="F60" s="98"/>
      <c r="H60" s="15">
        <v>0</v>
      </c>
      <c r="I60" s="7">
        <v>0</v>
      </c>
    </row>
    <row r="61" spans="1:9" hidden="1" x14ac:dyDescent="0.25">
      <c r="A61" s="42" t="s">
        <v>18</v>
      </c>
      <c r="B61" s="97"/>
      <c r="C61" s="5"/>
      <c r="E61" s="15"/>
      <c r="F61" s="98"/>
      <c r="H61" s="15">
        <v>0</v>
      </c>
      <c r="I61" s="7">
        <v>0</v>
      </c>
    </row>
    <row r="62" spans="1:9" hidden="1" x14ac:dyDescent="0.25">
      <c r="A62" s="42" t="s">
        <v>19</v>
      </c>
      <c r="B62" s="97"/>
      <c r="C62" s="5"/>
      <c r="E62" s="15"/>
      <c r="F62" s="98"/>
      <c r="H62" s="15">
        <v>0</v>
      </c>
      <c r="I62" s="7">
        <v>0</v>
      </c>
    </row>
    <row r="63" spans="1:9" hidden="1" x14ac:dyDescent="0.25">
      <c r="A63" s="42" t="s">
        <v>20</v>
      </c>
      <c r="B63" s="97"/>
      <c r="C63" s="5"/>
      <c r="E63" s="15"/>
      <c r="F63" s="98"/>
      <c r="H63" s="15">
        <v>0</v>
      </c>
      <c r="I63" s="7">
        <v>0</v>
      </c>
    </row>
    <row r="64" spans="1:9" hidden="1" x14ac:dyDescent="0.25">
      <c r="A64" s="42" t="s">
        <v>23</v>
      </c>
      <c r="B64" s="97"/>
      <c r="C64" s="5"/>
      <c r="E64" s="15"/>
      <c r="F64" s="98"/>
      <c r="H64" s="15">
        <v>0</v>
      </c>
      <c r="I64" s="7">
        <v>0</v>
      </c>
    </row>
    <row r="65" spans="1:9" hidden="1" x14ac:dyDescent="0.25">
      <c r="A65" s="42" t="s">
        <v>102</v>
      </c>
      <c r="B65" s="15"/>
      <c r="C65" s="103"/>
      <c r="E65" s="15"/>
      <c r="F65" s="98"/>
      <c r="H65" s="15">
        <v>0</v>
      </c>
      <c r="I65" s="7">
        <v>0</v>
      </c>
    </row>
    <row r="66" spans="1:9" hidden="1" x14ac:dyDescent="0.25">
      <c r="A66" s="42" t="s">
        <v>26</v>
      </c>
      <c r="B66" s="15"/>
      <c r="C66" s="103"/>
      <c r="E66" s="15"/>
      <c r="F66" s="98"/>
      <c r="H66" s="15">
        <v>0</v>
      </c>
      <c r="I66" s="7">
        <v>0</v>
      </c>
    </row>
    <row r="67" spans="1:9" ht="13" hidden="1" x14ac:dyDescent="0.3">
      <c r="A67" s="20" t="s">
        <v>42</v>
      </c>
      <c r="B67" s="15"/>
      <c r="C67" s="103"/>
      <c r="E67" s="15"/>
      <c r="F67" s="98"/>
    </row>
    <row r="68" spans="1:9" hidden="1" x14ac:dyDescent="0.25">
      <c r="A68" s="42" t="s">
        <v>103</v>
      </c>
      <c r="B68" s="15">
        <v>0</v>
      </c>
      <c r="C68" s="103">
        <v>0</v>
      </c>
      <c r="E68" s="15">
        <v>0</v>
      </c>
      <c r="F68" s="98">
        <v>0</v>
      </c>
      <c r="H68" s="15">
        <v>0</v>
      </c>
      <c r="I68" s="7">
        <v>0</v>
      </c>
    </row>
    <row r="69" spans="1:9" ht="13" x14ac:dyDescent="0.3">
      <c r="A69" s="20" t="s">
        <v>27</v>
      </c>
      <c r="B69" s="97"/>
      <c r="C69" s="5"/>
      <c r="E69" s="15"/>
      <c r="F69" s="98"/>
    </row>
    <row r="70" spans="1:9" x14ac:dyDescent="0.25">
      <c r="A70" s="42" t="s">
        <v>28</v>
      </c>
      <c r="B70" s="15">
        <v>0</v>
      </c>
      <c r="C70" s="5">
        <v>0.2</v>
      </c>
      <c r="E70" s="15">
        <v>0</v>
      </c>
      <c r="F70" s="98">
        <v>0.2</v>
      </c>
      <c r="H70" s="15">
        <v>0</v>
      </c>
      <c r="I70" s="7">
        <v>0</v>
      </c>
    </row>
    <row r="71" spans="1:9" ht="12.65" hidden="1" customHeight="1" x14ac:dyDescent="0.25">
      <c r="A71" s="42" t="s">
        <v>30</v>
      </c>
      <c r="B71" s="15">
        <v>0</v>
      </c>
      <c r="C71" s="5">
        <v>0</v>
      </c>
      <c r="E71" s="15">
        <v>0</v>
      </c>
      <c r="F71" s="98">
        <v>0</v>
      </c>
      <c r="H71" s="15">
        <v>0</v>
      </c>
      <c r="I71" s="7">
        <v>0</v>
      </c>
    </row>
    <row r="72" spans="1:9" ht="15.65" customHeight="1" x14ac:dyDescent="0.25">
      <c r="A72" s="42" t="s">
        <v>31</v>
      </c>
      <c r="B72" s="15">
        <v>1</v>
      </c>
      <c r="C72" s="5">
        <v>0.1</v>
      </c>
      <c r="E72" s="15">
        <v>1</v>
      </c>
      <c r="F72" s="98">
        <v>0.1</v>
      </c>
      <c r="H72" s="15">
        <v>0</v>
      </c>
      <c r="I72" s="7">
        <v>0</v>
      </c>
    </row>
    <row r="73" spans="1:9" ht="12.65" hidden="1" customHeight="1" x14ac:dyDescent="0.25">
      <c r="A73" s="42" t="s">
        <v>60</v>
      </c>
      <c r="B73" s="15">
        <v>0</v>
      </c>
      <c r="C73" s="5">
        <v>0</v>
      </c>
      <c r="E73" s="15">
        <v>0</v>
      </c>
      <c r="F73" s="98">
        <v>0</v>
      </c>
      <c r="H73" s="15">
        <v>0</v>
      </c>
      <c r="I73" s="7">
        <v>0</v>
      </c>
    </row>
    <row r="74" spans="1:9" ht="12.65" hidden="1" customHeight="1" x14ac:dyDescent="0.25">
      <c r="A74" s="42" t="s">
        <v>61</v>
      </c>
      <c r="B74" s="15">
        <v>0</v>
      </c>
      <c r="C74" s="5">
        <v>0</v>
      </c>
      <c r="E74" s="15">
        <v>0</v>
      </c>
      <c r="F74" s="98">
        <v>0</v>
      </c>
      <c r="H74" s="15">
        <v>0</v>
      </c>
      <c r="I74" s="7">
        <v>0</v>
      </c>
    </row>
    <row r="75" spans="1:9" ht="12.65" hidden="1" customHeight="1" x14ac:dyDescent="0.25">
      <c r="A75" s="42" t="s">
        <v>20</v>
      </c>
      <c r="B75" s="15">
        <v>0</v>
      </c>
      <c r="C75" s="5">
        <v>0</v>
      </c>
      <c r="E75" s="15">
        <v>0</v>
      </c>
      <c r="F75" s="98">
        <v>0</v>
      </c>
      <c r="H75" s="15">
        <v>0</v>
      </c>
      <c r="I75" s="7">
        <v>0</v>
      </c>
    </row>
    <row r="76" spans="1:9" ht="12.65" hidden="1" customHeight="1" x14ac:dyDescent="0.25">
      <c r="A76" s="42" t="s">
        <v>104</v>
      </c>
      <c r="B76" s="15">
        <v>0</v>
      </c>
      <c r="C76" s="5">
        <v>0</v>
      </c>
      <c r="E76" s="15">
        <v>0</v>
      </c>
      <c r="F76" s="98">
        <v>0</v>
      </c>
      <c r="H76" s="15">
        <v>0</v>
      </c>
      <c r="I76" s="7">
        <v>0</v>
      </c>
    </row>
    <row r="77" spans="1:9" ht="12.65" hidden="1" customHeight="1" x14ac:dyDescent="0.25">
      <c r="A77" s="42" t="s">
        <v>26</v>
      </c>
      <c r="B77" s="34">
        <v>0</v>
      </c>
      <c r="C77" s="35">
        <v>0</v>
      </c>
      <c r="E77" s="34">
        <v>0</v>
      </c>
      <c r="F77" s="102">
        <v>0</v>
      </c>
      <c r="H77" s="15">
        <v>0</v>
      </c>
      <c r="I77" s="7">
        <v>0</v>
      </c>
    </row>
    <row r="78" spans="1:9" ht="13" hidden="1" customHeight="1" x14ac:dyDescent="0.3">
      <c r="A78" s="20" t="s">
        <v>35</v>
      </c>
      <c r="B78" s="97"/>
      <c r="C78" s="5"/>
      <c r="E78" s="15"/>
      <c r="F78" s="98"/>
      <c r="H78" s="15">
        <v>0</v>
      </c>
      <c r="I78" s="7">
        <v>0</v>
      </c>
    </row>
    <row r="79" spans="1:9" ht="12.65" hidden="1" customHeight="1" x14ac:dyDescent="0.25">
      <c r="A79" s="42" t="s">
        <v>105</v>
      </c>
      <c r="B79" s="15"/>
      <c r="C79" s="5"/>
      <c r="E79" s="15"/>
      <c r="F79" s="98"/>
      <c r="H79" s="15">
        <v>0</v>
      </c>
      <c r="I79" s="7">
        <v>0</v>
      </c>
    </row>
    <row r="80" spans="1:9" hidden="1" x14ac:dyDescent="0.25">
      <c r="A80" s="42" t="s">
        <v>106</v>
      </c>
      <c r="B80" s="15"/>
      <c r="C80" s="5"/>
      <c r="E80" s="15"/>
      <c r="F80" s="98"/>
      <c r="H80" s="15">
        <v>0</v>
      </c>
      <c r="I80" s="7">
        <v>0</v>
      </c>
    </row>
    <row r="81" spans="1:9" hidden="1" x14ac:dyDescent="0.25">
      <c r="A81" s="42" t="s">
        <v>107</v>
      </c>
      <c r="B81" s="15"/>
      <c r="C81" s="5"/>
      <c r="E81" s="15"/>
      <c r="F81" s="98"/>
      <c r="H81" s="15">
        <v>0</v>
      </c>
      <c r="I81" s="7">
        <v>0</v>
      </c>
    </row>
    <row r="82" spans="1:9" hidden="1" x14ac:dyDescent="0.25">
      <c r="A82" s="42" t="s">
        <v>67</v>
      </c>
      <c r="B82" s="15"/>
      <c r="C82" s="5"/>
      <c r="E82" s="15"/>
      <c r="F82" s="98"/>
      <c r="H82" s="15">
        <v>0</v>
      </c>
      <c r="I82" s="7">
        <v>0</v>
      </c>
    </row>
    <row r="83" spans="1:9" hidden="1" x14ac:dyDescent="0.25">
      <c r="A83" s="42" t="s">
        <v>108</v>
      </c>
      <c r="B83" s="15"/>
      <c r="C83" s="5"/>
      <c r="E83" s="15"/>
      <c r="F83" s="98"/>
      <c r="H83" s="15">
        <v>0</v>
      </c>
      <c r="I83" s="7">
        <v>0</v>
      </c>
    </row>
    <row r="84" spans="1:9" hidden="1" x14ac:dyDescent="0.25">
      <c r="A84" s="42" t="s">
        <v>109</v>
      </c>
      <c r="B84" s="15"/>
      <c r="C84" s="5"/>
      <c r="E84" s="15"/>
      <c r="F84" s="98"/>
      <c r="H84" s="15">
        <v>0</v>
      </c>
      <c r="I84" s="7">
        <v>0</v>
      </c>
    </row>
    <row r="85" spans="1:9" hidden="1" x14ac:dyDescent="0.25">
      <c r="A85" s="42" t="s">
        <v>110</v>
      </c>
      <c r="B85" s="15"/>
      <c r="C85" s="5"/>
      <c r="E85" s="15"/>
      <c r="F85" s="98"/>
      <c r="H85" s="15">
        <v>0</v>
      </c>
      <c r="I85" s="7">
        <v>0</v>
      </c>
    </row>
    <row r="86" spans="1:9" hidden="1" x14ac:dyDescent="0.25">
      <c r="A86" s="42" t="s">
        <v>20</v>
      </c>
      <c r="B86" s="15"/>
      <c r="C86" s="5"/>
      <c r="E86" s="15"/>
      <c r="F86" s="98"/>
      <c r="H86" s="15">
        <v>0</v>
      </c>
      <c r="I86" s="7">
        <v>0</v>
      </c>
    </row>
    <row r="87" spans="1:9" hidden="1" x14ac:dyDescent="0.25">
      <c r="A87" s="42" t="s">
        <v>111</v>
      </c>
      <c r="B87" s="15"/>
      <c r="C87" s="5"/>
      <c r="E87" s="15"/>
      <c r="F87" s="98"/>
      <c r="H87" s="15">
        <v>0</v>
      </c>
      <c r="I87" s="7">
        <v>0</v>
      </c>
    </row>
    <row r="88" spans="1:9" hidden="1" x14ac:dyDescent="0.25">
      <c r="A88" s="42" t="s">
        <v>70</v>
      </c>
      <c r="B88" s="15"/>
      <c r="C88" s="5"/>
      <c r="E88" s="15"/>
      <c r="F88" s="98"/>
      <c r="H88" s="15">
        <v>0</v>
      </c>
      <c r="I88" s="7">
        <v>0</v>
      </c>
    </row>
    <row r="89" spans="1:9" hidden="1" x14ac:dyDescent="0.25">
      <c r="A89" s="42" t="s">
        <v>71</v>
      </c>
      <c r="B89" s="15"/>
      <c r="C89" s="5"/>
      <c r="E89" s="15"/>
      <c r="F89" s="98"/>
      <c r="H89" s="15">
        <v>0</v>
      </c>
      <c r="I89" s="7">
        <v>0</v>
      </c>
    </row>
    <row r="90" spans="1:9" hidden="1" x14ac:dyDescent="0.25">
      <c r="A90" s="42" t="s">
        <v>112</v>
      </c>
      <c r="B90" s="15"/>
      <c r="C90" s="5"/>
      <c r="E90" s="15"/>
      <c r="F90" s="98"/>
      <c r="H90" s="15">
        <v>0</v>
      </c>
      <c r="I90" s="7">
        <v>0</v>
      </c>
    </row>
    <row r="91" spans="1:9" ht="13" hidden="1" x14ac:dyDescent="0.3">
      <c r="A91" s="20" t="s">
        <v>100</v>
      </c>
      <c r="B91" s="131"/>
      <c r="C91" s="21"/>
      <c r="E91" s="15"/>
      <c r="F91" s="5"/>
      <c r="H91" s="15">
        <v>0</v>
      </c>
      <c r="I91" s="7">
        <v>0</v>
      </c>
    </row>
    <row r="92" spans="1:9" hidden="1" x14ac:dyDescent="0.25">
      <c r="A92" s="42" t="s">
        <v>37</v>
      </c>
      <c r="B92" s="97">
        <v>0</v>
      </c>
      <c r="C92" s="5">
        <v>0</v>
      </c>
      <c r="E92" s="15">
        <v>0</v>
      </c>
      <c r="F92" s="98">
        <v>0</v>
      </c>
      <c r="H92" s="15">
        <v>0</v>
      </c>
      <c r="I92" s="7">
        <v>0</v>
      </c>
    </row>
    <row r="93" spans="1:9" ht="13" x14ac:dyDescent="0.3">
      <c r="A93" s="20" t="s">
        <v>42</v>
      </c>
      <c r="B93" s="104"/>
      <c r="C93" s="5"/>
      <c r="E93" s="15"/>
      <c r="F93" s="98"/>
      <c r="H93" s="15">
        <v>0</v>
      </c>
      <c r="I93" s="7">
        <v>0</v>
      </c>
    </row>
    <row r="94" spans="1:9" hidden="1" x14ac:dyDescent="0.25">
      <c r="A94" s="42" t="s">
        <v>43</v>
      </c>
      <c r="B94" s="104">
        <v>0</v>
      </c>
      <c r="C94" s="5">
        <v>0</v>
      </c>
      <c r="E94" s="15">
        <v>0</v>
      </c>
      <c r="F94" s="98">
        <v>0</v>
      </c>
      <c r="H94" s="15">
        <v>0</v>
      </c>
      <c r="I94" s="7">
        <v>0</v>
      </c>
    </row>
    <row r="95" spans="1:9" x14ac:dyDescent="0.25">
      <c r="A95" s="42" t="s">
        <v>20</v>
      </c>
      <c r="B95" s="101">
        <v>0</v>
      </c>
      <c r="C95" s="35">
        <v>0</v>
      </c>
      <c r="E95" s="34">
        <v>22</v>
      </c>
      <c r="F95" s="102">
        <v>0</v>
      </c>
      <c r="H95" s="34">
        <v>-22</v>
      </c>
      <c r="I95" s="138">
        <v>0</v>
      </c>
    </row>
    <row r="96" spans="1:9" x14ac:dyDescent="0.25">
      <c r="A96" s="134" t="s">
        <v>46</v>
      </c>
      <c r="B96" s="15">
        <v>1</v>
      </c>
      <c r="C96" s="139">
        <v>0.30000000000000004</v>
      </c>
      <c r="E96" s="15">
        <v>23</v>
      </c>
      <c r="F96" s="98">
        <v>0.30000000000000004</v>
      </c>
      <c r="H96" s="15">
        <v>-22</v>
      </c>
      <c r="I96" s="7">
        <v>0</v>
      </c>
    </row>
    <row r="97" spans="1:9" x14ac:dyDescent="0.25">
      <c r="A97" s="134"/>
      <c r="B97" s="15"/>
      <c r="C97" s="5"/>
      <c r="E97" s="15"/>
      <c r="F97" s="98"/>
    </row>
    <row r="98" spans="1:9" ht="13.5" thickBot="1" x14ac:dyDescent="0.3">
      <c r="A98" s="19" t="s">
        <v>75</v>
      </c>
      <c r="B98" s="140">
        <v>1</v>
      </c>
      <c r="C98" s="157">
        <v>0.30000000000000004</v>
      </c>
      <c r="E98" s="140">
        <v>23</v>
      </c>
      <c r="F98" s="141">
        <v>0.30000000000000004</v>
      </c>
      <c r="H98" s="140">
        <v>-22</v>
      </c>
      <c r="I98" s="144">
        <v>0</v>
      </c>
    </row>
    <row r="99" spans="1:9" ht="13" thickTop="1" x14ac:dyDescent="0.25">
      <c r="A99" s="1"/>
      <c r="B99" s="15"/>
      <c r="C99" s="94"/>
      <c r="E99" s="15"/>
      <c r="F99" s="98"/>
    </row>
    <row r="100" spans="1:9" ht="13" hidden="1" x14ac:dyDescent="0.25">
      <c r="A100" s="39" t="s">
        <v>76</v>
      </c>
      <c r="B100" s="15"/>
      <c r="C100" s="94"/>
      <c r="E100" s="15"/>
      <c r="F100" s="98"/>
    </row>
    <row r="101" spans="1:9" ht="13.5" hidden="1" thickBot="1" x14ac:dyDescent="0.3">
      <c r="A101" s="40" t="s">
        <v>77</v>
      </c>
      <c r="B101" s="15"/>
      <c r="C101" s="94"/>
      <c r="E101" s="15"/>
      <c r="F101" s="98"/>
    </row>
    <row r="102" spans="1:9" ht="13" hidden="1" x14ac:dyDescent="0.3">
      <c r="A102" s="29" t="s">
        <v>48</v>
      </c>
      <c r="B102" s="15"/>
      <c r="C102" s="94"/>
      <c r="E102" s="15"/>
      <c r="F102" s="98"/>
    </row>
    <row r="103" spans="1:9" ht="13" hidden="1" x14ac:dyDescent="0.3">
      <c r="A103" s="20" t="s">
        <v>27</v>
      </c>
      <c r="B103" s="15"/>
      <c r="C103" s="94"/>
      <c r="E103" s="15"/>
      <c r="F103" s="98"/>
    </row>
    <row r="104" spans="1:9" hidden="1" x14ac:dyDescent="0.25">
      <c r="A104" s="42" t="s">
        <v>50</v>
      </c>
      <c r="B104" s="34">
        <v>0</v>
      </c>
      <c r="C104" s="96">
        <v>0</v>
      </c>
      <c r="E104" s="34">
        <v>0</v>
      </c>
      <c r="F104" s="102">
        <v>0</v>
      </c>
      <c r="H104" s="34">
        <v>0</v>
      </c>
      <c r="I104" s="34">
        <v>0</v>
      </c>
    </row>
    <row r="105" spans="1:9" hidden="1" x14ac:dyDescent="0.25">
      <c r="A105" s="134" t="s">
        <v>46</v>
      </c>
      <c r="B105" s="15">
        <v>0</v>
      </c>
      <c r="C105" s="94">
        <v>0</v>
      </c>
      <c r="E105" s="15">
        <v>0</v>
      </c>
      <c r="F105" s="98">
        <v>0</v>
      </c>
      <c r="H105" s="15">
        <v>0</v>
      </c>
      <c r="I105" s="15">
        <v>0</v>
      </c>
    </row>
    <row r="106" spans="1:9" ht="13" thickBot="1" x14ac:dyDescent="0.3">
      <c r="A106" s="1"/>
      <c r="B106" s="15"/>
      <c r="C106" s="94"/>
      <c r="E106" s="15"/>
      <c r="F106" s="98"/>
    </row>
    <row r="107" spans="1:9" ht="13" x14ac:dyDescent="0.25">
      <c r="A107" s="39" t="s">
        <v>76</v>
      </c>
      <c r="B107" s="15"/>
      <c r="C107" s="94"/>
      <c r="E107" s="15"/>
      <c r="F107" s="98"/>
    </row>
    <row r="108" spans="1:9" ht="13.5" thickBot="1" x14ac:dyDescent="0.3">
      <c r="A108" s="40" t="s">
        <v>78</v>
      </c>
      <c r="B108" s="15"/>
      <c r="C108" s="94"/>
      <c r="E108" s="15"/>
      <c r="F108" s="98"/>
    </row>
    <row r="109" spans="1:9" ht="13" x14ac:dyDescent="0.3">
      <c r="A109" s="29" t="s">
        <v>48</v>
      </c>
      <c r="B109" s="15"/>
      <c r="C109" s="94"/>
      <c r="E109" s="15"/>
      <c r="F109" s="98"/>
    </row>
    <row r="110" spans="1:9" ht="13" hidden="1" x14ac:dyDescent="0.3">
      <c r="A110" s="20" t="s">
        <v>9</v>
      </c>
      <c r="B110" s="15"/>
      <c r="C110" s="94"/>
      <c r="E110" s="15"/>
      <c r="F110" s="98"/>
    </row>
    <row r="111" spans="1:9" hidden="1" x14ac:dyDescent="0.25">
      <c r="A111" s="42" t="s">
        <v>95</v>
      </c>
      <c r="B111" s="15">
        <v>0</v>
      </c>
      <c r="C111" s="94">
        <v>0</v>
      </c>
      <c r="E111" s="15">
        <v>0</v>
      </c>
      <c r="F111" s="98">
        <v>0</v>
      </c>
      <c r="H111" s="15">
        <v>0</v>
      </c>
      <c r="I111" s="7">
        <v>0</v>
      </c>
    </row>
    <row r="112" spans="1:9" ht="13" x14ac:dyDescent="0.3">
      <c r="A112" s="20" t="s">
        <v>11</v>
      </c>
      <c r="B112" s="15"/>
      <c r="C112" s="94"/>
      <c r="E112" s="15"/>
      <c r="F112" s="98"/>
    </row>
    <row r="113" spans="1:9" x14ac:dyDescent="0.25">
      <c r="A113" s="42" t="s">
        <v>20</v>
      </c>
      <c r="B113" s="15">
        <v>100</v>
      </c>
      <c r="C113" s="94">
        <v>0</v>
      </c>
      <c r="E113" s="15">
        <v>100</v>
      </c>
      <c r="F113" s="98">
        <v>0</v>
      </c>
      <c r="H113" s="15">
        <v>0</v>
      </c>
      <c r="I113" s="7">
        <v>0</v>
      </c>
    </row>
    <row r="114" spans="1:9" x14ac:dyDescent="0.25">
      <c r="A114" s="42" t="s">
        <v>16</v>
      </c>
      <c r="B114" s="15">
        <v>0</v>
      </c>
      <c r="C114" s="94">
        <v>0</v>
      </c>
      <c r="E114" s="15">
        <v>0</v>
      </c>
      <c r="F114" s="98">
        <v>0.5</v>
      </c>
      <c r="H114" s="15">
        <v>0</v>
      </c>
      <c r="I114" s="7">
        <v>-0.5</v>
      </c>
    </row>
    <row r="115" spans="1:9" ht="13" x14ac:dyDescent="0.3">
      <c r="A115" s="20" t="s">
        <v>27</v>
      </c>
      <c r="B115" s="147"/>
      <c r="C115" s="22"/>
      <c r="E115" s="15"/>
      <c r="F115" s="98"/>
    </row>
    <row r="116" spans="1:9" hidden="1" x14ac:dyDescent="0.25">
      <c r="A116" s="42" t="s">
        <v>28</v>
      </c>
      <c r="B116" s="15">
        <v>0</v>
      </c>
      <c r="C116" s="5">
        <v>0</v>
      </c>
      <c r="E116" s="15">
        <v>0</v>
      </c>
      <c r="F116" s="5">
        <v>0</v>
      </c>
      <c r="H116" s="15">
        <v>0</v>
      </c>
      <c r="I116" s="7">
        <v>0</v>
      </c>
    </row>
    <row r="117" spans="1:9" x14ac:dyDescent="0.25">
      <c r="A117" s="42" t="s">
        <v>31</v>
      </c>
      <c r="B117" s="15">
        <v>2</v>
      </c>
      <c r="C117" s="5">
        <v>0.6</v>
      </c>
      <c r="E117" s="15">
        <v>2</v>
      </c>
      <c r="F117" s="5">
        <v>0.8</v>
      </c>
      <c r="H117" s="15">
        <v>0</v>
      </c>
      <c r="I117" s="7">
        <v>-0.20000000000000007</v>
      </c>
    </row>
    <row r="118" spans="1:9" x14ac:dyDescent="0.25">
      <c r="A118" s="42" t="s">
        <v>61</v>
      </c>
      <c r="B118" s="15">
        <v>2</v>
      </c>
      <c r="C118" s="5">
        <v>0</v>
      </c>
      <c r="E118" s="15">
        <v>5</v>
      </c>
      <c r="F118" s="5">
        <v>0</v>
      </c>
      <c r="H118" s="15">
        <v>-3</v>
      </c>
      <c r="I118" s="7">
        <v>0</v>
      </c>
    </row>
    <row r="119" spans="1:9" ht="13" hidden="1" x14ac:dyDescent="0.3">
      <c r="A119" s="20" t="s">
        <v>100</v>
      </c>
      <c r="B119" s="15"/>
      <c r="C119" s="5"/>
      <c r="E119" s="15"/>
      <c r="F119" s="5"/>
      <c r="H119" s="15">
        <v>0</v>
      </c>
      <c r="I119" s="7">
        <v>0</v>
      </c>
    </row>
    <row r="120" spans="1:9" hidden="1" x14ac:dyDescent="0.25">
      <c r="A120" s="42" t="s">
        <v>100</v>
      </c>
      <c r="B120" s="15">
        <v>0</v>
      </c>
      <c r="C120" s="5">
        <v>0</v>
      </c>
      <c r="E120" s="15">
        <v>0</v>
      </c>
      <c r="F120" s="5">
        <v>0</v>
      </c>
      <c r="H120" s="15">
        <v>0</v>
      </c>
      <c r="I120" s="7">
        <v>0</v>
      </c>
    </row>
    <row r="121" spans="1:9" ht="13" x14ac:dyDescent="0.3">
      <c r="A121" s="20" t="s">
        <v>113</v>
      </c>
      <c r="B121" s="15"/>
      <c r="C121" s="5"/>
      <c r="E121" s="15"/>
      <c r="F121" s="5"/>
      <c r="H121" s="15">
        <v>0</v>
      </c>
      <c r="I121" s="7">
        <v>0</v>
      </c>
    </row>
    <row r="122" spans="1:9" x14ac:dyDescent="0.25">
      <c r="A122" s="42" t="s">
        <v>41</v>
      </c>
      <c r="B122" s="15">
        <v>0</v>
      </c>
      <c r="C122" s="5">
        <v>0.9</v>
      </c>
      <c r="E122" s="15">
        <v>0</v>
      </c>
      <c r="F122" s="5">
        <v>0</v>
      </c>
      <c r="H122" s="15">
        <v>0</v>
      </c>
      <c r="I122" s="7">
        <v>0.9</v>
      </c>
    </row>
    <row r="123" spans="1:9" ht="13" x14ac:dyDescent="0.3">
      <c r="A123" s="20" t="s">
        <v>42</v>
      </c>
      <c r="B123" s="147"/>
      <c r="C123" s="21"/>
      <c r="E123" s="147"/>
      <c r="F123" s="21"/>
    </row>
    <row r="124" spans="1:9" x14ac:dyDescent="0.25">
      <c r="A124" s="42" t="s">
        <v>43</v>
      </c>
      <c r="B124" s="34">
        <v>0</v>
      </c>
      <c r="C124" s="35">
        <v>0.2</v>
      </c>
      <c r="E124" s="34">
        <v>0</v>
      </c>
      <c r="F124" s="35">
        <v>0.2</v>
      </c>
      <c r="H124" s="34">
        <v>0</v>
      </c>
      <c r="I124" s="138">
        <v>0</v>
      </c>
    </row>
    <row r="125" spans="1:9" x14ac:dyDescent="0.25">
      <c r="A125" s="134" t="s">
        <v>46</v>
      </c>
      <c r="B125" s="139">
        <v>104</v>
      </c>
      <c r="C125" s="139">
        <v>1.7</v>
      </c>
      <c r="E125" s="139">
        <v>107</v>
      </c>
      <c r="F125" s="5">
        <v>1.5</v>
      </c>
      <c r="H125" s="15">
        <v>-3</v>
      </c>
      <c r="I125" s="7">
        <v>0.19999999999999996</v>
      </c>
    </row>
    <row r="126" spans="1:9" ht="13" thickBot="1" x14ac:dyDescent="0.3">
      <c r="A126" s="1"/>
      <c r="B126" s="15"/>
      <c r="C126" s="5"/>
      <c r="E126" s="15"/>
      <c r="F126" s="98"/>
    </row>
    <row r="127" spans="1:9" ht="13" x14ac:dyDescent="0.25">
      <c r="A127" s="39" t="s">
        <v>76</v>
      </c>
      <c r="B127" s="15"/>
      <c r="C127" s="5"/>
      <c r="E127" s="15"/>
      <c r="F127" s="98"/>
    </row>
    <row r="128" spans="1:9" ht="13.5" thickBot="1" x14ac:dyDescent="0.3">
      <c r="A128" s="40" t="s">
        <v>79</v>
      </c>
      <c r="B128" s="15"/>
      <c r="C128" s="94"/>
      <c r="E128" s="15"/>
      <c r="F128" s="98"/>
    </row>
    <row r="129" spans="1:9" ht="13" x14ac:dyDescent="0.3">
      <c r="A129" s="29" t="s">
        <v>48</v>
      </c>
      <c r="B129" s="15"/>
      <c r="C129" s="94"/>
      <c r="E129" s="15"/>
      <c r="F129" s="98"/>
    </row>
    <row r="130" spans="1:9" ht="13" x14ac:dyDescent="0.3">
      <c r="A130" s="20" t="s">
        <v>11</v>
      </c>
      <c r="B130" s="15"/>
      <c r="C130" s="94"/>
      <c r="E130" s="15"/>
      <c r="F130" s="98"/>
    </row>
    <row r="131" spans="1:9" x14ac:dyDescent="0.25">
      <c r="A131" s="42" t="s">
        <v>114</v>
      </c>
      <c r="B131" s="15">
        <v>1200</v>
      </c>
      <c r="C131" s="94">
        <v>14.1</v>
      </c>
      <c r="E131" s="15">
        <v>1250</v>
      </c>
      <c r="F131" s="98">
        <v>16.600000000000001</v>
      </c>
      <c r="H131" s="15">
        <v>-50</v>
      </c>
      <c r="I131" s="7">
        <v>-2.5000000000000018</v>
      </c>
    </row>
    <row r="132" spans="1:9" x14ac:dyDescent="0.25">
      <c r="A132" s="42" t="s">
        <v>21</v>
      </c>
      <c r="B132" s="15">
        <v>0</v>
      </c>
      <c r="C132" s="94">
        <v>4</v>
      </c>
      <c r="E132" s="15">
        <v>0</v>
      </c>
      <c r="F132" s="98">
        <v>0</v>
      </c>
      <c r="H132" s="15">
        <v>0</v>
      </c>
      <c r="I132" s="7">
        <v>4</v>
      </c>
    </row>
    <row r="133" spans="1:9" x14ac:dyDescent="0.25">
      <c r="A133" s="42" t="s">
        <v>20</v>
      </c>
      <c r="B133" s="15">
        <v>0</v>
      </c>
      <c r="C133" s="94">
        <v>0</v>
      </c>
      <c r="E133" s="15">
        <v>105</v>
      </c>
      <c r="F133" s="98">
        <v>0</v>
      </c>
      <c r="H133" s="15">
        <v>-105</v>
      </c>
      <c r="I133" s="7">
        <v>0</v>
      </c>
    </row>
    <row r="134" spans="1:9" x14ac:dyDescent="0.25">
      <c r="A134" s="42" t="s">
        <v>17</v>
      </c>
      <c r="B134" s="15">
        <v>462</v>
      </c>
      <c r="C134" s="94">
        <v>0.2</v>
      </c>
      <c r="E134" s="15">
        <v>569</v>
      </c>
      <c r="F134" s="98">
        <v>0</v>
      </c>
      <c r="H134" s="15">
        <v>-107</v>
      </c>
      <c r="I134" s="7">
        <v>0.2</v>
      </c>
    </row>
    <row r="135" spans="1:9" x14ac:dyDescent="0.25">
      <c r="A135" s="42" t="s">
        <v>115</v>
      </c>
      <c r="B135" s="15">
        <v>0</v>
      </c>
      <c r="C135" s="94">
        <v>0</v>
      </c>
      <c r="E135" s="15">
        <v>0</v>
      </c>
      <c r="F135" s="98">
        <v>1</v>
      </c>
      <c r="H135" s="15">
        <v>0</v>
      </c>
      <c r="I135" s="7">
        <v>-1</v>
      </c>
    </row>
    <row r="136" spans="1:9" ht="13" x14ac:dyDescent="0.3">
      <c r="A136" s="20" t="s">
        <v>27</v>
      </c>
      <c r="B136" s="15"/>
      <c r="C136" s="94"/>
      <c r="E136" s="15"/>
      <c r="F136" s="98"/>
    </row>
    <row r="137" spans="1:9" x14ac:dyDescent="0.25">
      <c r="A137" s="42" t="s">
        <v>61</v>
      </c>
      <c r="B137" s="15">
        <v>0</v>
      </c>
      <c r="C137" s="94">
        <v>11.4</v>
      </c>
      <c r="E137" s="15">
        <v>0</v>
      </c>
      <c r="F137" s="98">
        <v>10.9</v>
      </c>
      <c r="H137" s="15">
        <v>0</v>
      </c>
      <c r="I137" s="7">
        <v>0.5</v>
      </c>
    </row>
    <row r="138" spans="1:9" ht="13" x14ac:dyDescent="0.3">
      <c r="A138" s="20" t="s">
        <v>100</v>
      </c>
      <c r="B138" s="15"/>
      <c r="C138" s="94"/>
      <c r="E138" s="15"/>
      <c r="F138" s="98"/>
    </row>
    <row r="139" spans="1:9" x14ac:dyDescent="0.25">
      <c r="A139" s="42" t="s">
        <v>37</v>
      </c>
      <c r="B139" s="15">
        <v>0</v>
      </c>
      <c r="C139" s="94">
        <v>0.6</v>
      </c>
      <c r="E139" s="15">
        <v>0</v>
      </c>
      <c r="F139" s="98">
        <v>0.6</v>
      </c>
      <c r="H139" s="15">
        <v>0</v>
      </c>
      <c r="I139" s="7">
        <v>0</v>
      </c>
    </row>
    <row r="140" spans="1:9" ht="13" x14ac:dyDescent="0.3">
      <c r="A140" s="20" t="s">
        <v>42</v>
      </c>
      <c r="B140" s="147"/>
      <c r="C140" s="94"/>
      <c r="E140" s="15"/>
      <c r="F140" s="98"/>
    </row>
    <row r="141" spans="1:9" x14ac:dyDescent="0.25">
      <c r="A141" s="42" t="s">
        <v>43</v>
      </c>
      <c r="B141" s="15">
        <v>331</v>
      </c>
      <c r="C141" s="94">
        <v>0</v>
      </c>
      <c r="E141" s="15">
        <v>213</v>
      </c>
      <c r="F141" s="98">
        <v>0</v>
      </c>
      <c r="H141" s="15">
        <v>118</v>
      </c>
      <c r="I141" s="7">
        <v>0</v>
      </c>
    </row>
    <row r="142" spans="1:9" x14ac:dyDescent="0.25">
      <c r="A142" s="42" t="s">
        <v>20</v>
      </c>
      <c r="B142" s="15">
        <v>35</v>
      </c>
      <c r="C142" s="94">
        <v>0</v>
      </c>
      <c r="E142" s="15">
        <v>11</v>
      </c>
      <c r="F142" s="98">
        <v>0</v>
      </c>
      <c r="H142" s="15">
        <v>24</v>
      </c>
      <c r="I142" s="7">
        <v>0</v>
      </c>
    </row>
    <row r="143" spans="1:9" x14ac:dyDescent="0.25">
      <c r="A143" s="42" t="s">
        <v>44</v>
      </c>
      <c r="B143" s="15">
        <v>8</v>
      </c>
      <c r="C143" s="94">
        <v>0</v>
      </c>
      <c r="E143" s="15">
        <v>6</v>
      </c>
      <c r="F143" s="98">
        <v>0</v>
      </c>
      <c r="H143" s="15">
        <v>2</v>
      </c>
      <c r="I143" s="7">
        <v>0</v>
      </c>
    </row>
    <row r="144" spans="1:9" x14ac:dyDescent="0.25">
      <c r="A144" s="42" t="s">
        <v>45</v>
      </c>
      <c r="B144" s="34">
        <v>0</v>
      </c>
      <c r="C144" s="96">
        <v>2</v>
      </c>
      <c r="E144" s="34">
        <v>0</v>
      </c>
      <c r="F144" s="102">
        <v>2</v>
      </c>
      <c r="H144" s="34">
        <v>0</v>
      </c>
      <c r="I144" s="138">
        <v>0</v>
      </c>
    </row>
    <row r="145" spans="1:9" x14ac:dyDescent="0.25">
      <c r="A145" s="134" t="s">
        <v>46</v>
      </c>
      <c r="B145" s="15">
        <v>2036</v>
      </c>
      <c r="C145" s="139">
        <v>32.300000000000004</v>
      </c>
      <c r="E145" s="15">
        <v>2154</v>
      </c>
      <c r="F145" s="139">
        <v>31.1</v>
      </c>
      <c r="H145" s="15">
        <v>-118</v>
      </c>
      <c r="I145" s="139">
        <v>1.2000000000000028</v>
      </c>
    </row>
    <row r="146" spans="1:9" ht="13" thickBot="1" x14ac:dyDescent="0.3">
      <c r="A146" s="1"/>
      <c r="B146" s="15"/>
      <c r="C146" s="94"/>
      <c r="E146" s="15"/>
      <c r="F146" s="98"/>
      <c r="I146" s="139"/>
    </row>
    <row r="147" spans="1:9" ht="13" x14ac:dyDescent="0.25">
      <c r="A147" s="39" t="s">
        <v>76</v>
      </c>
      <c r="B147" s="15"/>
      <c r="C147" s="94"/>
      <c r="E147" s="15"/>
      <c r="F147" s="98"/>
      <c r="I147" s="139"/>
    </row>
    <row r="148" spans="1:9" ht="13.5" thickBot="1" x14ac:dyDescent="0.3">
      <c r="A148" s="40" t="s">
        <v>83</v>
      </c>
      <c r="B148" s="15"/>
      <c r="C148" s="94"/>
      <c r="E148" s="15"/>
      <c r="F148" s="98"/>
      <c r="I148" s="139"/>
    </row>
    <row r="149" spans="1:9" ht="13" x14ac:dyDescent="0.3">
      <c r="A149" s="29" t="s">
        <v>48</v>
      </c>
      <c r="B149" s="15"/>
      <c r="C149" s="94"/>
      <c r="E149" s="15"/>
      <c r="F149" s="98"/>
      <c r="I149" s="139"/>
    </row>
    <row r="150" spans="1:9" ht="13" hidden="1" x14ac:dyDescent="0.3">
      <c r="A150" s="20" t="s">
        <v>9</v>
      </c>
      <c r="B150" s="147"/>
      <c r="C150" s="21"/>
      <c r="E150" s="15"/>
      <c r="F150" s="98"/>
      <c r="I150" s="139"/>
    </row>
    <row r="151" spans="1:9" hidden="1" x14ac:dyDescent="0.25">
      <c r="A151" s="42" t="s">
        <v>10</v>
      </c>
      <c r="B151" s="15">
        <v>0</v>
      </c>
      <c r="C151" s="5">
        <v>0</v>
      </c>
      <c r="E151" s="15">
        <v>0</v>
      </c>
      <c r="F151" s="5">
        <v>0</v>
      </c>
      <c r="I151" s="139"/>
    </row>
    <row r="152" spans="1:9" ht="13" x14ac:dyDescent="0.3">
      <c r="A152" s="20" t="s">
        <v>11</v>
      </c>
      <c r="B152" s="15"/>
      <c r="C152" s="5"/>
      <c r="E152" s="15"/>
      <c r="F152" s="5"/>
      <c r="I152" s="139"/>
    </row>
    <row r="153" spans="1:9" x14ac:dyDescent="0.25">
      <c r="A153" s="42" t="s">
        <v>85</v>
      </c>
      <c r="B153" s="103">
        <v>50</v>
      </c>
      <c r="C153" s="5">
        <v>1.5</v>
      </c>
      <c r="E153" s="103">
        <v>0</v>
      </c>
      <c r="F153" s="5">
        <v>0</v>
      </c>
      <c r="H153" s="15">
        <v>50</v>
      </c>
      <c r="I153" s="139">
        <v>1.5</v>
      </c>
    </row>
    <row r="154" spans="1:9" x14ac:dyDescent="0.25">
      <c r="A154" s="42" t="s">
        <v>51</v>
      </c>
      <c r="B154" s="103">
        <v>57</v>
      </c>
      <c r="C154" s="5">
        <v>0</v>
      </c>
      <c r="E154" s="103">
        <v>0</v>
      </c>
      <c r="F154" s="5">
        <v>0</v>
      </c>
      <c r="H154" s="15">
        <v>57</v>
      </c>
      <c r="I154" s="139">
        <v>0</v>
      </c>
    </row>
    <row r="155" spans="1:9" x14ac:dyDescent="0.25">
      <c r="A155" s="42" t="s">
        <v>18</v>
      </c>
      <c r="B155" s="103">
        <v>0</v>
      </c>
      <c r="C155" s="5">
        <v>1</v>
      </c>
      <c r="E155" s="103">
        <v>10</v>
      </c>
      <c r="F155" s="5">
        <v>1.7</v>
      </c>
      <c r="H155" s="15">
        <v>-10</v>
      </c>
      <c r="I155" s="139">
        <v>-0.7</v>
      </c>
    </row>
    <row r="156" spans="1:9" x14ac:dyDescent="0.25">
      <c r="A156" s="42" t="s">
        <v>19</v>
      </c>
      <c r="B156" s="103">
        <v>436</v>
      </c>
      <c r="C156" s="5">
        <v>2.2999999999999998</v>
      </c>
      <c r="E156" s="103">
        <v>313</v>
      </c>
      <c r="F156" s="5">
        <v>10.5</v>
      </c>
      <c r="H156" s="15">
        <v>123</v>
      </c>
      <c r="I156" s="139">
        <v>-8.1999999999999993</v>
      </c>
    </row>
    <row r="157" spans="1:9" x14ac:dyDescent="0.25">
      <c r="A157" s="42" t="s">
        <v>21</v>
      </c>
      <c r="B157" s="103">
        <v>0</v>
      </c>
      <c r="C157" s="5">
        <v>4.4000000000000004</v>
      </c>
      <c r="E157" s="103">
        <v>0</v>
      </c>
      <c r="F157" s="5">
        <v>0</v>
      </c>
      <c r="H157" s="15">
        <v>0</v>
      </c>
      <c r="I157" s="139">
        <v>4.4000000000000004</v>
      </c>
    </row>
    <row r="158" spans="1:9" x14ac:dyDescent="0.25">
      <c r="A158" s="42" t="s">
        <v>50</v>
      </c>
      <c r="B158" s="103">
        <v>361</v>
      </c>
      <c r="C158" s="5">
        <v>0</v>
      </c>
      <c r="E158" s="103">
        <v>361.5</v>
      </c>
      <c r="F158" s="5">
        <v>0</v>
      </c>
      <c r="H158" s="15">
        <v>-0.5</v>
      </c>
      <c r="I158" s="139">
        <v>0</v>
      </c>
    </row>
    <row r="159" spans="1:9" x14ac:dyDescent="0.25">
      <c r="A159" s="42" t="s">
        <v>57</v>
      </c>
      <c r="B159" s="103">
        <v>0</v>
      </c>
      <c r="C159" s="5">
        <v>1</v>
      </c>
      <c r="E159" s="103">
        <v>0</v>
      </c>
      <c r="F159" s="5">
        <v>2</v>
      </c>
      <c r="H159" s="15">
        <v>0</v>
      </c>
      <c r="I159" s="139">
        <v>-1</v>
      </c>
    </row>
    <row r="160" spans="1:9" x14ac:dyDescent="0.25">
      <c r="A160" s="42" t="s">
        <v>26</v>
      </c>
      <c r="B160" s="103">
        <v>0</v>
      </c>
      <c r="C160" s="5">
        <v>3</v>
      </c>
      <c r="E160" s="103">
        <v>0</v>
      </c>
      <c r="F160" s="5">
        <v>4.0999999999999996</v>
      </c>
      <c r="H160" s="15">
        <v>0</v>
      </c>
      <c r="I160" s="139">
        <v>-1.0999999999999996</v>
      </c>
    </row>
    <row r="161" spans="1:10" x14ac:dyDescent="0.25">
      <c r="A161" s="42" t="s">
        <v>86</v>
      </c>
      <c r="B161" s="103">
        <v>150</v>
      </c>
      <c r="C161" s="5">
        <v>18.2</v>
      </c>
      <c r="E161" s="103">
        <v>500</v>
      </c>
      <c r="F161" s="5">
        <v>18.5</v>
      </c>
      <c r="H161" s="15">
        <v>-350</v>
      </c>
      <c r="I161" s="139">
        <v>-0.30000000000000071</v>
      </c>
    </row>
    <row r="162" spans="1:10" hidden="1" x14ac:dyDescent="0.25">
      <c r="A162" s="42" t="s">
        <v>87</v>
      </c>
      <c r="B162" s="103">
        <v>0</v>
      </c>
      <c r="C162" s="5">
        <v>0</v>
      </c>
      <c r="E162" s="103">
        <v>0</v>
      </c>
      <c r="F162" s="5">
        <v>0</v>
      </c>
      <c r="H162" s="15">
        <v>0</v>
      </c>
      <c r="I162" s="139">
        <v>0</v>
      </c>
    </row>
    <row r="163" spans="1:10" ht="13" x14ac:dyDescent="0.3">
      <c r="A163" s="20" t="s">
        <v>27</v>
      </c>
      <c r="B163" s="15"/>
      <c r="C163" s="5"/>
      <c r="E163" s="15"/>
      <c r="F163" s="5"/>
      <c r="I163" s="139"/>
    </row>
    <row r="164" spans="1:10" x14ac:dyDescent="0.25">
      <c r="A164" s="42" t="s">
        <v>116</v>
      </c>
      <c r="B164" s="15">
        <v>0</v>
      </c>
      <c r="C164" s="5">
        <v>0.2</v>
      </c>
      <c r="E164" s="15">
        <v>0</v>
      </c>
      <c r="F164" s="5">
        <v>0.2</v>
      </c>
      <c r="H164" s="15">
        <v>0</v>
      </c>
      <c r="I164" s="139">
        <v>0</v>
      </c>
    </row>
    <row r="165" spans="1:10" x14ac:dyDescent="0.25">
      <c r="A165" s="42" t="s">
        <v>31</v>
      </c>
      <c r="B165" s="15">
        <v>0</v>
      </c>
      <c r="C165" s="5">
        <v>1</v>
      </c>
      <c r="E165" s="15">
        <v>0</v>
      </c>
      <c r="F165" s="5">
        <v>1</v>
      </c>
      <c r="H165" s="15">
        <v>0</v>
      </c>
      <c r="I165" s="139">
        <v>0</v>
      </c>
    </row>
    <row r="166" spans="1:10" x14ac:dyDescent="0.25">
      <c r="A166" s="42" t="s">
        <v>26</v>
      </c>
      <c r="B166" s="15">
        <v>0</v>
      </c>
      <c r="C166" s="5">
        <v>1.5</v>
      </c>
      <c r="E166" s="15">
        <v>0</v>
      </c>
      <c r="F166" s="5">
        <v>2.1</v>
      </c>
      <c r="H166" s="15">
        <v>0</v>
      </c>
      <c r="I166" s="139">
        <v>-0.60000000000000009</v>
      </c>
    </row>
    <row r="167" spans="1:10" x14ac:dyDescent="0.25">
      <c r="A167" s="42" t="s">
        <v>61</v>
      </c>
      <c r="B167" s="15">
        <v>0</v>
      </c>
      <c r="C167" s="5">
        <v>11.8</v>
      </c>
      <c r="E167" s="15">
        <v>0</v>
      </c>
      <c r="F167" s="5">
        <v>13.7</v>
      </c>
      <c r="H167" s="15">
        <v>0</v>
      </c>
      <c r="I167" s="139">
        <v>-1.8999999999999986</v>
      </c>
    </row>
    <row r="168" spans="1:10" ht="13" x14ac:dyDescent="0.3">
      <c r="A168" s="20" t="s">
        <v>35</v>
      </c>
      <c r="B168" s="147"/>
      <c r="C168" s="21"/>
      <c r="E168" s="147"/>
      <c r="F168" s="21"/>
      <c r="I168" s="139"/>
    </row>
    <row r="169" spans="1:10" x14ac:dyDescent="0.25">
      <c r="A169" s="42" t="s">
        <v>88</v>
      </c>
      <c r="B169" s="15">
        <v>1903</v>
      </c>
      <c r="C169" s="5">
        <v>4</v>
      </c>
      <c r="E169" s="15">
        <v>1900</v>
      </c>
      <c r="F169" s="5">
        <v>3</v>
      </c>
      <c r="H169" s="15">
        <v>3</v>
      </c>
      <c r="I169" s="139">
        <v>1</v>
      </c>
    </row>
    <row r="170" spans="1:10" ht="13" x14ac:dyDescent="0.3">
      <c r="A170" s="20" t="s">
        <v>100</v>
      </c>
      <c r="B170" s="147"/>
      <c r="C170" s="21"/>
      <c r="E170" s="147"/>
      <c r="F170" s="21"/>
      <c r="I170" s="139"/>
    </row>
    <row r="171" spans="1:10" x14ac:dyDescent="0.25">
      <c r="A171" s="42" t="s">
        <v>37</v>
      </c>
      <c r="B171" s="15">
        <v>0</v>
      </c>
      <c r="C171" s="5">
        <v>1.8</v>
      </c>
      <c r="E171" s="15">
        <v>0</v>
      </c>
      <c r="F171" s="5">
        <v>2.1</v>
      </c>
      <c r="H171" s="15">
        <v>0</v>
      </c>
      <c r="I171" s="139">
        <v>-0.30000000000000004</v>
      </c>
    </row>
    <row r="172" spans="1:10" x14ac:dyDescent="0.25">
      <c r="A172" s="42" t="s">
        <v>39</v>
      </c>
      <c r="B172" s="15">
        <v>0</v>
      </c>
      <c r="C172" s="5">
        <v>0.2</v>
      </c>
      <c r="E172" s="15">
        <v>400</v>
      </c>
      <c r="F172" s="5">
        <v>0.5</v>
      </c>
      <c r="H172" s="15">
        <v>-400</v>
      </c>
      <c r="I172" s="139">
        <v>-0.3</v>
      </c>
      <c r="J172" s="15"/>
    </row>
    <row r="173" spans="1:10" x14ac:dyDescent="0.25">
      <c r="A173" s="42" t="s">
        <v>58</v>
      </c>
      <c r="B173" s="15">
        <v>0</v>
      </c>
      <c r="C173" s="5">
        <v>0.3</v>
      </c>
      <c r="E173" s="15">
        <v>0</v>
      </c>
      <c r="F173" s="5">
        <v>0</v>
      </c>
      <c r="H173" s="15">
        <v>0</v>
      </c>
      <c r="I173" s="139">
        <v>0.3</v>
      </c>
    </row>
    <row r="174" spans="1:10" ht="13" x14ac:dyDescent="0.3">
      <c r="A174" s="20" t="s">
        <v>42</v>
      </c>
      <c r="B174" s="15"/>
      <c r="C174" s="5"/>
      <c r="E174" s="15"/>
      <c r="F174" s="5"/>
      <c r="I174" s="139"/>
    </row>
    <row r="175" spans="1:10" x14ac:dyDescent="0.25">
      <c r="A175" s="42" t="s">
        <v>43</v>
      </c>
      <c r="B175" s="15">
        <v>232</v>
      </c>
      <c r="C175" s="5">
        <v>0</v>
      </c>
      <c r="E175" s="15">
        <v>208</v>
      </c>
      <c r="F175" s="5">
        <v>0</v>
      </c>
      <c r="H175" s="15">
        <v>24</v>
      </c>
      <c r="I175" s="139">
        <v>0</v>
      </c>
    </row>
    <row r="176" spans="1:10" x14ac:dyDescent="0.25">
      <c r="A176" s="42" t="s">
        <v>20</v>
      </c>
      <c r="B176" s="15">
        <v>37</v>
      </c>
      <c r="C176" s="5">
        <v>0</v>
      </c>
      <c r="E176" s="15">
        <v>0</v>
      </c>
      <c r="F176" s="5">
        <v>0</v>
      </c>
      <c r="H176" s="15">
        <v>37</v>
      </c>
      <c r="I176" s="139">
        <v>0</v>
      </c>
    </row>
    <row r="177" spans="1:11" x14ac:dyDescent="0.25">
      <c r="A177" s="42" t="s">
        <v>44</v>
      </c>
      <c r="B177" s="15">
        <v>7</v>
      </c>
      <c r="C177" s="5">
        <v>0</v>
      </c>
      <c r="E177" s="15">
        <v>5</v>
      </c>
      <c r="F177" s="5">
        <v>0</v>
      </c>
      <c r="H177" s="15">
        <v>2</v>
      </c>
      <c r="I177" s="139">
        <v>0</v>
      </c>
    </row>
    <row r="178" spans="1:11" x14ac:dyDescent="0.25">
      <c r="A178" s="42" t="s">
        <v>45</v>
      </c>
      <c r="B178" s="34">
        <v>0</v>
      </c>
      <c r="C178" s="35">
        <v>1</v>
      </c>
      <c r="E178" s="34">
        <v>0</v>
      </c>
      <c r="F178" s="35">
        <v>1</v>
      </c>
      <c r="H178" s="34">
        <v>0</v>
      </c>
      <c r="I178" s="146">
        <v>0</v>
      </c>
    </row>
    <row r="179" spans="1:11" ht="13" hidden="1" x14ac:dyDescent="0.3">
      <c r="A179" s="20" t="s">
        <v>89</v>
      </c>
      <c r="B179" s="15"/>
      <c r="C179" s="5"/>
      <c r="E179" s="15"/>
      <c r="F179" s="5"/>
      <c r="I179" s="139">
        <v>0</v>
      </c>
    </row>
    <row r="180" spans="1:11" hidden="1" x14ac:dyDescent="0.25">
      <c r="A180" s="42" t="s">
        <v>90</v>
      </c>
      <c r="B180" s="34">
        <v>0</v>
      </c>
      <c r="C180" s="35">
        <v>0</v>
      </c>
      <c r="E180" s="34">
        <v>0</v>
      </c>
      <c r="F180" s="35">
        <v>0</v>
      </c>
      <c r="H180" s="34">
        <v>0</v>
      </c>
      <c r="I180" s="139">
        <v>0</v>
      </c>
    </row>
    <row r="181" spans="1:11" x14ac:dyDescent="0.25">
      <c r="A181" s="134" t="s">
        <v>46</v>
      </c>
      <c r="B181" s="139">
        <v>3233</v>
      </c>
      <c r="C181" s="139">
        <v>53.199999999999989</v>
      </c>
      <c r="E181" s="139">
        <v>3697.5</v>
      </c>
      <c r="F181" s="98">
        <v>60.4</v>
      </c>
      <c r="H181" s="15">
        <v>-464.5</v>
      </c>
      <c r="I181" s="7">
        <v>-7.2000000000000099</v>
      </c>
    </row>
    <row r="182" spans="1:11" x14ac:dyDescent="0.25">
      <c r="A182" s="1"/>
      <c r="B182" s="15"/>
      <c r="C182" s="5"/>
      <c r="E182" s="15"/>
      <c r="F182" s="98"/>
    </row>
    <row r="183" spans="1:11" ht="13.5" thickBot="1" x14ac:dyDescent="0.3">
      <c r="A183" s="19" t="s">
        <v>91</v>
      </c>
      <c r="B183" s="141">
        <v>5373</v>
      </c>
      <c r="C183" s="141">
        <v>87.2</v>
      </c>
      <c r="E183" s="141">
        <v>5958.5</v>
      </c>
      <c r="F183" s="141">
        <v>93</v>
      </c>
      <c r="H183" s="140">
        <v>-585.5</v>
      </c>
      <c r="I183" s="144">
        <v>-5.7999999999999972</v>
      </c>
    </row>
    <row r="184" spans="1:11" ht="13" thickTop="1" x14ac:dyDescent="0.25">
      <c r="A184" s="136"/>
      <c r="B184" s="15"/>
      <c r="C184" s="5"/>
      <c r="E184" s="15"/>
      <c r="F184" s="98"/>
    </row>
    <row r="185" spans="1:11" x14ac:dyDescent="0.25">
      <c r="A185" s="134"/>
      <c r="B185" s="15"/>
      <c r="C185" s="94"/>
      <c r="E185" s="15"/>
      <c r="F185" s="98"/>
    </row>
    <row r="186" spans="1:11" x14ac:dyDescent="0.25">
      <c r="A186" s="1"/>
      <c r="B186" s="15"/>
      <c r="C186" s="94"/>
      <c r="E186" s="15"/>
      <c r="F186" s="98"/>
    </row>
    <row r="187" spans="1:11" ht="13" x14ac:dyDescent="0.3">
      <c r="A187" s="10" t="s">
        <v>117</v>
      </c>
      <c r="B187" s="139">
        <v>5374</v>
      </c>
      <c r="C187" s="139">
        <v>87.5</v>
      </c>
      <c r="E187" s="139">
        <v>5981.5</v>
      </c>
      <c r="F187" s="139">
        <v>93.3</v>
      </c>
      <c r="H187" s="15">
        <v>-585.5</v>
      </c>
      <c r="I187" s="7">
        <v>-5.7999999999999972</v>
      </c>
    </row>
    <row r="188" spans="1:11" x14ac:dyDescent="0.25">
      <c r="A188" s="1"/>
      <c r="B188" s="15"/>
      <c r="C188" s="94"/>
      <c r="E188" s="15"/>
      <c r="F188" s="98"/>
    </row>
    <row r="189" spans="1:11" x14ac:dyDescent="0.25">
      <c r="A189" s="207" t="s">
        <v>93</v>
      </c>
      <c r="B189" s="15"/>
      <c r="C189" s="94"/>
      <c r="E189" s="15"/>
      <c r="F189" s="98"/>
      <c r="K189" s="41"/>
    </row>
    <row r="190" spans="1:11" x14ac:dyDescent="0.25">
      <c r="A190" s="207"/>
      <c r="B190" s="151">
        <v>49005</v>
      </c>
      <c r="C190" s="150"/>
      <c r="D190" s="150"/>
      <c r="E190" s="151">
        <v>50666</v>
      </c>
      <c r="F190" s="98"/>
      <c r="H190" s="151">
        <v>-1661</v>
      </c>
    </row>
    <row r="191" spans="1:11" x14ac:dyDescent="0.25">
      <c r="A191" s="1"/>
    </row>
    <row r="192" spans="1:11" x14ac:dyDescent="0.25">
      <c r="A192" s="1"/>
    </row>
  </sheetData>
  <mergeCells count="4">
    <mergeCell ref="B2:C2"/>
    <mergeCell ref="E2:F2"/>
    <mergeCell ref="H2:I2"/>
    <mergeCell ref="A189:A190"/>
  </mergeCells>
  <phoneticPr fontId="0" type="noConversion"/>
  <printOptions horizontalCentered="1" gridLines="1"/>
  <pageMargins left="0.25" right="0.25" top="0.75" bottom="0.75" header="0.3" footer="0.3"/>
  <pageSetup scale="67" fitToHeight="4" orientation="portrait" r:id="rId1"/>
  <headerFooter alignWithMargins="0">
    <oddHeader>&amp;C&amp;"Arial,Bold"Mission Direct Budgeted Resources Allocated to 
Spent Fuel Storage/Reactor Decommissioning Fee Class</oddHeader>
    <oddFooter>&amp;L&amp;D&amp;RPage &amp;P of &amp;N</oddFooter>
  </headerFooter>
  <rowBreaks count="1" manualBreakCount="1">
    <brk id="16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60"/>
  <sheetViews>
    <sheetView view="pageBreakPreview" zoomScale="80" zoomScaleNormal="80" zoomScaleSheetLayoutView="80" workbookViewId="0">
      <pane xSplit="1" ySplit="4" topLeftCell="B5" activePane="bottomRight" state="frozen"/>
      <selection activeCell="L17" sqref="L17"/>
      <selection pane="topRight" activeCell="L17" sqref="L17"/>
      <selection pane="bottomLeft" activeCell="L17" sqref="L17"/>
      <selection pane="bottomRight" activeCell="B11" sqref="B11:I157"/>
    </sheetView>
  </sheetViews>
  <sheetFormatPr defaultColWidth="8.69140625" defaultRowHeight="12.5" x14ac:dyDescent="0.25"/>
  <cols>
    <col min="1" max="1" width="57.3046875" style="6" customWidth="1"/>
    <col min="2" max="2" width="13.07421875" style="94" customWidth="1"/>
    <col min="3" max="3" width="6.84375" style="5" customWidth="1"/>
    <col min="4" max="4" width="2.07421875" style="1" customWidth="1"/>
    <col min="5" max="5" width="12.07421875" style="94" customWidth="1"/>
    <col min="6" max="6" width="6.84375" style="7" customWidth="1"/>
    <col min="7" max="7" width="2.07421875" style="1" customWidth="1"/>
    <col min="8" max="8" width="13.53515625" style="94" customWidth="1"/>
    <col min="9" max="9" width="6.84375" style="7" customWidth="1"/>
    <col min="10" max="10" width="8.69140625" style="1"/>
    <col min="11" max="11" width="10.69140625" style="1" bestFit="1" customWidth="1"/>
    <col min="12" max="16384" width="8.69140625" style="1"/>
  </cols>
  <sheetData>
    <row r="1" spans="1:9" ht="15.75" customHeight="1" x14ac:dyDescent="0.3">
      <c r="A1" s="30"/>
      <c r="B1" s="204" t="s">
        <v>0</v>
      </c>
      <c r="C1" s="204"/>
      <c r="D1" s="3"/>
      <c r="E1" s="204" t="s">
        <v>1</v>
      </c>
      <c r="F1" s="204"/>
      <c r="G1" s="4"/>
      <c r="H1" s="205" t="s">
        <v>2</v>
      </c>
      <c r="I1" s="206"/>
    </row>
    <row r="2" spans="1:9" ht="21" customHeight="1" x14ac:dyDescent="0.3">
      <c r="A2" s="31"/>
      <c r="B2" s="124" t="s">
        <v>3</v>
      </c>
      <c r="C2" s="124" t="s">
        <v>4</v>
      </c>
      <c r="D2" s="3"/>
      <c r="E2" s="124" t="s">
        <v>3</v>
      </c>
      <c r="F2" s="125" t="s">
        <v>4</v>
      </c>
      <c r="G2" s="4"/>
      <c r="H2" s="124" t="s">
        <v>3</v>
      </c>
      <c r="I2" s="8" t="s">
        <v>4</v>
      </c>
    </row>
    <row r="3" spans="1:9" x14ac:dyDescent="0.25">
      <c r="A3" s="3"/>
      <c r="B3" s="127" t="s">
        <v>5</v>
      </c>
      <c r="C3" s="127" t="s">
        <v>5</v>
      </c>
      <c r="D3" s="3"/>
      <c r="E3" s="127" t="s">
        <v>5</v>
      </c>
      <c r="F3" s="128" t="s">
        <v>5</v>
      </c>
      <c r="G3" s="4"/>
      <c r="H3" s="127" t="s">
        <v>5</v>
      </c>
      <c r="I3" s="9" t="s">
        <v>5</v>
      </c>
    </row>
    <row r="4" spans="1:9" x14ac:dyDescent="0.25">
      <c r="A4" s="1"/>
      <c r="B4" s="158"/>
      <c r="C4" s="99"/>
      <c r="D4" s="2"/>
      <c r="E4" s="122"/>
      <c r="F4" s="130"/>
      <c r="G4" s="2"/>
      <c r="H4" s="122"/>
      <c r="I4" s="14"/>
    </row>
    <row r="5" spans="1:9" ht="13" x14ac:dyDescent="0.25">
      <c r="A5" s="39" t="s">
        <v>6</v>
      </c>
      <c r="B5" s="158"/>
      <c r="C5" s="99"/>
      <c r="D5" s="2"/>
      <c r="E5" s="122"/>
      <c r="F5" s="130"/>
      <c r="G5" s="2"/>
      <c r="H5" s="122"/>
      <c r="I5" s="14"/>
    </row>
    <row r="6" spans="1:9" ht="11.25" customHeight="1" thickBot="1" x14ac:dyDescent="0.3">
      <c r="A6" s="40" t="s">
        <v>7</v>
      </c>
      <c r="B6" s="158"/>
      <c r="C6" s="99"/>
      <c r="D6" s="2"/>
      <c r="E6" s="122"/>
      <c r="F6" s="130"/>
      <c r="G6" s="2"/>
      <c r="H6" s="122"/>
      <c r="I6" s="14"/>
    </row>
    <row r="7" spans="1:9" ht="19" customHeight="1" x14ac:dyDescent="0.3">
      <c r="A7" s="29" t="s">
        <v>8</v>
      </c>
      <c r="B7" s="159"/>
      <c r="C7" s="99"/>
      <c r="D7" s="2"/>
      <c r="E7" s="122"/>
      <c r="F7" s="130"/>
      <c r="G7" s="2"/>
      <c r="H7" s="122"/>
      <c r="I7" s="14"/>
    </row>
    <row r="8" spans="1:9" ht="13" hidden="1" x14ac:dyDescent="0.3">
      <c r="A8" s="20" t="s">
        <v>9</v>
      </c>
      <c r="B8" s="160"/>
      <c r="D8" s="2"/>
      <c r="E8" s="122"/>
      <c r="F8" s="130"/>
      <c r="G8" s="2"/>
      <c r="H8" s="122"/>
      <c r="I8" s="14"/>
    </row>
    <row r="9" spans="1:9" hidden="1" x14ac:dyDescent="0.25">
      <c r="A9" s="42" t="s">
        <v>95</v>
      </c>
      <c r="B9" s="161"/>
      <c r="D9" s="2"/>
      <c r="E9" s="122"/>
      <c r="F9" s="130"/>
      <c r="G9" s="2"/>
      <c r="H9" s="122">
        <f t="shared" ref="H9:I32" si="0">B9-E9</f>
        <v>0</v>
      </c>
      <c r="I9" s="14">
        <f t="shared" si="0"/>
        <v>0</v>
      </c>
    </row>
    <row r="10" spans="1:9" ht="13" x14ac:dyDescent="0.3">
      <c r="A10" s="20" t="s">
        <v>11</v>
      </c>
      <c r="B10" s="161"/>
      <c r="D10" s="2"/>
      <c r="E10" s="122"/>
      <c r="F10" s="130"/>
      <c r="G10" s="2"/>
      <c r="H10" s="122"/>
      <c r="I10" s="14"/>
    </row>
    <row r="11" spans="1:9" x14ac:dyDescent="0.25">
      <c r="A11" s="42" t="s">
        <v>118</v>
      </c>
      <c r="B11" s="161">
        <v>0</v>
      </c>
      <c r="C11" s="5">
        <v>0.8</v>
      </c>
      <c r="D11" s="2"/>
      <c r="E11" s="94">
        <v>0</v>
      </c>
      <c r="F11" s="98">
        <v>0</v>
      </c>
      <c r="G11" s="2"/>
      <c r="H11" s="122">
        <v>0</v>
      </c>
      <c r="I11" s="14">
        <v>0.8</v>
      </c>
    </row>
    <row r="12" spans="1:9" hidden="1" x14ac:dyDescent="0.25">
      <c r="A12" s="42" t="s">
        <v>13</v>
      </c>
      <c r="B12" s="161"/>
      <c r="D12" s="2"/>
      <c r="F12" s="98"/>
      <c r="G12" s="2"/>
      <c r="H12" s="122">
        <v>0</v>
      </c>
      <c r="I12" s="14">
        <v>0</v>
      </c>
    </row>
    <row r="13" spans="1:9" hidden="1" x14ac:dyDescent="0.25">
      <c r="A13" s="42" t="s">
        <v>14</v>
      </c>
      <c r="B13" s="161"/>
      <c r="D13" s="2"/>
      <c r="F13" s="98"/>
      <c r="G13" s="2"/>
      <c r="H13" s="122">
        <v>0</v>
      </c>
      <c r="I13" s="14">
        <v>0</v>
      </c>
    </row>
    <row r="14" spans="1:9" hidden="1" x14ac:dyDescent="0.25">
      <c r="A14" s="42" t="s">
        <v>15</v>
      </c>
      <c r="B14" s="161"/>
      <c r="D14" s="2"/>
      <c r="F14" s="98"/>
      <c r="G14" s="2"/>
      <c r="H14" s="122">
        <v>0</v>
      </c>
      <c r="I14" s="14">
        <v>0</v>
      </c>
    </row>
    <row r="15" spans="1:9" hidden="1" x14ac:dyDescent="0.25">
      <c r="A15" s="42" t="s">
        <v>30</v>
      </c>
      <c r="B15" s="161"/>
      <c r="D15" s="2"/>
      <c r="F15" s="98"/>
      <c r="G15" s="2"/>
      <c r="H15" s="122">
        <v>0</v>
      </c>
      <c r="I15" s="14">
        <v>0</v>
      </c>
    </row>
    <row r="16" spans="1:9" hidden="1" x14ac:dyDescent="0.25">
      <c r="A16" s="42" t="s">
        <v>18</v>
      </c>
      <c r="B16" s="161"/>
      <c r="D16" s="2"/>
      <c r="F16" s="98"/>
      <c r="G16" s="2"/>
      <c r="H16" s="122">
        <v>0</v>
      </c>
      <c r="I16" s="14">
        <v>0</v>
      </c>
    </row>
    <row r="17" spans="1:9" hidden="1" x14ac:dyDescent="0.25">
      <c r="A17" s="42" t="s">
        <v>19</v>
      </c>
      <c r="B17" s="161"/>
      <c r="D17" s="2"/>
      <c r="F17" s="98"/>
      <c r="G17" s="2"/>
      <c r="H17" s="122">
        <v>0</v>
      </c>
      <c r="I17" s="14">
        <v>0</v>
      </c>
    </row>
    <row r="18" spans="1:9" hidden="1" x14ac:dyDescent="0.25">
      <c r="A18" s="42" t="s">
        <v>20</v>
      </c>
      <c r="B18" s="161"/>
      <c r="D18" s="2"/>
      <c r="F18" s="98"/>
      <c r="G18" s="2"/>
      <c r="H18" s="122">
        <v>0</v>
      </c>
      <c r="I18" s="14">
        <v>0</v>
      </c>
    </row>
    <row r="19" spans="1:9" hidden="1" x14ac:dyDescent="0.25">
      <c r="A19" s="42" t="s">
        <v>96</v>
      </c>
      <c r="B19" s="161"/>
      <c r="D19" s="2"/>
      <c r="F19" s="98"/>
      <c r="G19" s="2"/>
      <c r="H19" s="122">
        <v>0</v>
      </c>
      <c r="I19" s="14">
        <v>0</v>
      </c>
    </row>
    <row r="20" spans="1:9" hidden="1" x14ac:dyDescent="0.25">
      <c r="A20" s="42" t="s">
        <v>23</v>
      </c>
      <c r="B20" s="161"/>
      <c r="D20" s="2"/>
      <c r="F20" s="98"/>
      <c r="G20" s="2"/>
      <c r="H20" s="122">
        <v>0</v>
      </c>
      <c r="I20" s="14">
        <v>0</v>
      </c>
    </row>
    <row r="21" spans="1:9" hidden="1" x14ac:dyDescent="0.25">
      <c r="A21" s="42" t="s">
        <v>25</v>
      </c>
      <c r="B21" s="161"/>
      <c r="D21" s="2"/>
      <c r="F21" s="98"/>
      <c r="G21" s="2"/>
      <c r="H21" s="122">
        <v>0</v>
      </c>
      <c r="I21" s="14">
        <v>0</v>
      </c>
    </row>
    <row r="22" spans="1:9" hidden="1" x14ac:dyDescent="0.25">
      <c r="A22" s="42" t="s">
        <v>97</v>
      </c>
      <c r="B22" s="161"/>
      <c r="D22" s="2"/>
      <c r="F22" s="98"/>
      <c r="G22" s="2"/>
      <c r="H22" s="122">
        <v>0</v>
      </c>
      <c r="I22" s="14">
        <v>0</v>
      </c>
    </row>
    <row r="23" spans="1:9" hidden="1" x14ac:dyDescent="0.25">
      <c r="A23" s="42" t="s">
        <v>26</v>
      </c>
      <c r="B23" s="161"/>
      <c r="D23" s="2"/>
      <c r="F23" s="98"/>
      <c r="G23" s="2"/>
      <c r="H23" s="122">
        <v>0</v>
      </c>
      <c r="I23" s="14">
        <v>0</v>
      </c>
    </row>
    <row r="24" spans="1:9" ht="13" x14ac:dyDescent="0.3">
      <c r="A24" s="20" t="s">
        <v>27</v>
      </c>
      <c r="B24" s="161"/>
      <c r="D24" s="2"/>
      <c r="E24" s="122"/>
      <c r="F24" s="130"/>
      <c r="G24" s="2"/>
      <c r="H24" s="122"/>
      <c r="I24" s="14"/>
    </row>
    <row r="25" spans="1:9" x14ac:dyDescent="0.25">
      <c r="A25" s="42" t="s">
        <v>118</v>
      </c>
      <c r="B25" s="184">
        <v>0</v>
      </c>
      <c r="C25" s="185">
        <v>0</v>
      </c>
      <c r="D25" s="2"/>
      <c r="E25" s="184">
        <v>0</v>
      </c>
      <c r="F25" s="186">
        <v>0</v>
      </c>
      <c r="G25" s="2"/>
      <c r="H25" s="187">
        <v>0</v>
      </c>
      <c r="I25" s="188">
        <v>0</v>
      </c>
    </row>
    <row r="26" spans="1:9" hidden="1" x14ac:dyDescent="0.25">
      <c r="A26" s="42" t="s">
        <v>29</v>
      </c>
      <c r="B26" s="94">
        <v>0</v>
      </c>
      <c r="C26" s="5">
        <v>0</v>
      </c>
      <c r="D26" s="2"/>
      <c r="E26" s="94">
        <v>0</v>
      </c>
      <c r="F26" s="98">
        <v>0</v>
      </c>
      <c r="G26" s="2"/>
      <c r="H26" s="122">
        <v>0</v>
      </c>
      <c r="I26" s="14">
        <v>0</v>
      </c>
    </row>
    <row r="27" spans="1:9" hidden="1" x14ac:dyDescent="0.25">
      <c r="A27" s="42" t="s">
        <v>30</v>
      </c>
      <c r="B27" s="94">
        <v>0</v>
      </c>
      <c r="C27" s="5">
        <v>0</v>
      </c>
      <c r="D27" s="2"/>
      <c r="E27" s="94">
        <v>0</v>
      </c>
      <c r="F27" s="98">
        <v>0</v>
      </c>
      <c r="G27" s="2"/>
      <c r="H27" s="122">
        <v>0</v>
      </c>
      <c r="I27" s="14">
        <v>0</v>
      </c>
    </row>
    <row r="28" spans="1:9" hidden="1" x14ac:dyDescent="0.25">
      <c r="A28" s="42" t="s">
        <v>31</v>
      </c>
      <c r="B28" s="94">
        <v>0</v>
      </c>
      <c r="C28" s="5">
        <v>0</v>
      </c>
      <c r="D28" s="2"/>
      <c r="E28" s="94">
        <v>0</v>
      </c>
      <c r="F28" s="98">
        <v>0</v>
      </c>
      <c r="G28" s="2"/>
      <c r="H28" s="122">
        <v>0</v>
      </c>
      <c r="I28" s="14">
        <v>0</v>
      </c>
    </row>
    <row r="29" spans="1:9" hidden="1" x14ac:dyDescent="0.25">
      <c r="A29" s="42" t="s">
        <v>20</v>
      </c>
      <c r="B29" s="94">
        <v>0</v>
      </c>
      <c r="C29" s="5">
        <v>0</v>
      </c>
      <c r="D29" s="2"/>
      <c r="E29" s="94">
        <v>0</v>
      </c>
      <c r="F29" s="98">
        <v>0</v>
      </c>
      <c r="G29" s="2"/>
      <c r="H29" s="122">
        <v>0</v>
      </c>
      <c r="I29" s="14">
        <v>0</v>
      </c>
    </row>
    <row r="30" spans="1:9" hidden="1" x14ac:dyDescent="0.25">
      <c r="A30" s="42" t="s">
        <v>22</v>
      </c>
      <c r="B30" s="94">
        <v>0</v>
      </c>
      <c r="C30" s="5">
        <v>0</v>
      </c>
      <c r="D30" s="2"/>
      <c r="E30" s="94">
        <v>0</v>
      </c>
      <c r="F30" s="98">
        <v>0</v>
      </c>
      <c r="G30" s="2"/>
      <c r="H30" s="122">
        <v>0</v>
      </c>
      <c r="I30" s="14">
        <v>0</v>
      </c>
    </row>
    <row r="31" spans="1:9" hidden="1" x14ac:dyDescent="0.25">
      <c r="A31" s="42" t="s">
        <v>26</v>
      </c>
      <c r="B31" s="94">
        <v>0</v>
      </c>
      <c r="C31" s="5">
        <v>0</v>
      </c>
      <c r="D31" s="2"/>
      <c r="E31" s="94">
        <v>0</v>
      </c>
      <c r="F31" s="98">
        <v>0</v>
      </c>
      <c r="G31" s="2"/>
      <c r="H31" s="122">
        <v>0</v>
      </c>
      <c r="I31" s="14">
        <v>0</v>
      </c>
    </row>
    <row r="32" spans="1:9" hidden="1" x14ac:dyDescent="0.25">
      <c r="A32" s="42" t="s">
        <v>34</v>
      </c>
      <c r="B32" s="94">
        <v>0</v>
      </c>
      <c r="C32" s="5">
        <v>0</v>
      </c>
      <c r="D32" s="2"/>
      <c r="E32" s="94">
        <v>0</v>
      </c>
      <c r="F32" s="98">
        <v>0</v>
      </c>
      <c r="G32" s="2"/>
      <c r="H32" s="122">
        <v>0</v>
      </c>
      <c r="I32" s="14">
        <v>0</v>
      </c>
    </row>
    <row r="33" spans="1:9" ht="13" hidden="1" x14ac:dyDescent="0.3">
      <c r="A33" s="20" t="s">
        <v>35</v>
      </c>
      <c r="B33" s="161"/>
      <c r="D33" s="99"/>
      <c r="F33" s="98"/>
      <c r="H33" s="122"/>
      <c r="I33" s="14"/>
    </row>
    <row r="34" spans="1:9" hidden="1" x14ac:dyDescent="0.25">
      <c r="A34" s="42" t="s">
        <v>98</v>
      </c>
      <c r="B34" s="161"/>
      <c r="D34" s="99"/>
      <c r="F34" s="98"/>
      <c r="H34" s="122">
        <v>0</v>
      </c>
      <c r="I34" s="14">
        <v>0</v>
      </c>
    </row>
    <row r="35" spans="1:9" hidden="1" x14ac:dyDescent="0.25">
      <c r="A35" s="42" t="s">
        <v>99</v>
      </c>
      <c r="B35" s="161"/>
      <c r="D35" s="99"/>
      <c r="F35" s="98"/>
      <c r="H35" s="122">
        <v>0</v>
      </c>
      <c r="I35" s="14">
        <v>0</v>
      </c>
    </row>
    <row r="36" spans="1:9" hidden="1" x14ac:dyDescent="0.25">
      <c r="A36" s="42" t="s">
        <v>36</v>
      </c>
      <c r="B36" s="161"/>
      <c r="D36" s="99"/>
      <c r="F36" s="98"/>
      <c r="H36" s="122">
        <v>0</v>
      </c>
      <c r="I36" s="14">
        <v>0</v>
      </c>
    </row>
    <row r="37" spans="1:9" ht="13" hidden="1" x14ac:dyDescent="0.3">
      <c r="A37" s="20" t="s">
        <v>100</v>
      </c>
      <c r="B37" s="162"/>
      <c r="C37" s="21"/>
      <c r="D37" s="99"/>
      <c r="F37" s="98"/>
      <c r="H37" s="122"/>
      <c r="I37" s="14"/>
    </row>
    <row r="38" spans="1:9" hidden="1" x14ac:dyDescent="0.25">
      <c r="A38" s="42" t="s">
        <v>37</v>
      </c>
      <c r="B38" s="161"/>
      <c r="D38" s="99"/>
      <c r="F38" s="98"/>
      <c r="H38" s="122">
        <v>0</v>
      </c>
      <c r="I38" s="14">
        <v>0</v>
      </c>
    </row>
    <row r="39" spans="1:9" hidden="1" x14ac:dyDescent="0.25">
      <c r="A39" s="42" t="s">
        <v>26</v>
      </c>
      <c r="B39" s="161"/>
      <c r="D39" s="99"/>
      <c r="F39" s="98"/>
      <c r="H39" s="122">
        <v>0</v>
      </c>
      <c r="I39" s="14">
        <v>0</v>
      </c>
    </row>
    <row r="40" spans="1:9" hidden="1" x14ac:dyDescent="0.25">
      <c r="A40" s="42" t="s">
        <v>39</v>
      </c>
      <c r="B40" s="161"/>
      <c r="D40" s="99"/>
      <c r="F40" s="98"/>
      <c r="H40" s="122">
        <v>0</v>
      </c>
      <c r="I40" s="14">
        <v>0</v>
      </c>
    </row>
    <row r="41" spans="1:9" ht="13" hidden="1" x14ac:dyDescent="0.3">
      <c r="A41" s="20" t="s">
        <v>42</v>
      </c>
      <c r="B41" s="161"/>
      <c r="D41" s="99"/>
      <c r="F41" s="98"/>
      <c r="H41" s="122"/>
      <c r="I41" s="14"/>
    </row>
    <row r="42" spans="1:9" hidden="1" x14ac:dyDescent="0.25">
      <c r="A42" s="42" t="s">
        <v>43</v>
      </c>
      <c r="B42" s="161">
        <v>0</v>
      </c>
      <c r="C42" s="5">
        <v>0</v>
      </c>
      <c r="D42" s="99"/>
      <c r="E42" s="94">
        <v>0</v>
      </c>
      <c r="F42" s="98">
        <v>0</v>
      </c>
      <c r="H42" s="122">
        <v>0</v>
      </c>
      <c r="I42" s="14">
        <v>0</v>
      </c>
    </row>
    <row r="43" spans="1:9" hidden="1" x14ac:dyDescent="0.25">
      <c r="A43" s="42" t="s">
        <v>33</v>
      </c>
      <c r="B43" s="163">
        <v>0</v>
      </c>
      <c r="C43" s="35">
        <v>0</v>
      </c>
      <c r="D43" s="99"/>
      <c r="E43" s="96">
        <v>0</v>
      </c>
      <c r="F43" s="102">
        <v>0</v>
      </c>
      <c r="H43" s="164">
        <v>0</v>
      </c>
      <c r="I43" s="133">
        <v>0</v>
      </c>
    </row>
    <row r="44" spans="1:9" x14ac:dyDescent="0.25">
      <c r="A44" s="134" t="s">
        <v>46</v>
      </c>
      <c r="B44" s="122">
        <v>0</v>
      </c>
      <c r="C44" s="122">
        <v>0.8</v>
      </c>
      <c r="E44" s="122">
        <v>0</v>
      </c>
      <c r="F44" s="122">
        <v>0</v>
      </c>
      <c r="H44" s="122">
        <v>0</v>
      </c>
      <c r="I44" s="122">
        <v>1.2</v>
      </c>
    </row>
    <row r="45" spans="1:9" ht="13" thickBot="1" x14ac:dyDescent="0.3">
      <c r="A45" s="136"/>
      <c r="B45" s="122"/>
      <c r="C45" s="94"/>
      <c r="F45" s="98"/>
    </row>
    <row r="46" spans="1:9" ht="13" x14ac:dyDescent="0.25">
      <c r="A46" s="39" t="s">
        <v>6</v>
      </c>
      <c r="B46" s="122"/>
      <c r="C46" s="94"/>
      <c r="F46" s="98"/>
    </row>
    <row r="47" spans="1:9" ht="13.5" thickBot="1" x14ac:dyDescent="0.3">
      <c r="A47" s="40" t="s">
        <v>47</v>
      </c>
      <c r="B47" s="158"/>
      <c r="C47" s="94"/>
      <c r="F47" s="98"/>
    </row>
    <row r="48" spans="1:9" ht="13" x14ac:dyDescent="0.3">
      <c r="A48" s="29" t="s">
        <v>48</v>
      </c>
      <c r="B48" s="158"/>
      <c r="C48" s="94"/>
      <c r="F48" s="98"/>
    </row>
    <row r="49" spans="1:9" ht="13" hidden="1" x14ac:dyDescent="0.3">
      <c r="A49" s="20" t="s">
        <v>49</v>
      </c>
      <c r="B49" s="161"/>
      <c r="F49" s="98"/>
    </row>
    <row r="50" spans="1:9" hidden="1" x14ac:dyDescent="0.25">
      <c r="A50" s="42" t="s">
        <v>20</v>
      </c>
      <c r="B50" s="161"/>
      <c r="F50" s="98"/>
      <c r="H50" s="94">
        <v>0</v>
      </c>
      <c r="I50" s="7">
        <v>0</v>
      </c>
    </row>
    <row r="51" spans="1:9" hidden="1" x14ac:dyDescent="0.25">
      <c r="A51" s="42" t="s">
        <v>54</v>
      </c>
      <c r="B51" s="161"/>
      <c r="F51" s="98"/>
      <c r="H51" s="94">
        <v>0</v>
      </c>
      <c r="I51" s="7">
        <v>0</v>
      </c>
    </row>
    <row r="52" spans="1:9" hidden="1" x14ac:dyDescent="0.25">
      <c r="A52" s="42" t="s">
        <v>52</v>
      </c>
      <c r="B52" s="161"/>
      <c r="F52" s="98"/>
      <c r="H52" s="94">
        <v>0</v>
      </c>
      <c r="I52" s="7">
        <v>0</v>
      </c>
    </row>
    <row r="53" spans="1:9" hidden="1" x14ac:dyDescent="0.25">
      <c r="A53" s="42" t="s">
        <v>53</v>
      </c>
      <c r="B53" s="161"/>
      <c r="F53" s="98"/>
      <c r="H53" s="94">
        <v>0</v>
      </c>
      <c r="I53" s="7">
        <v>0</v>
      </c>
    </row>
    <row r="54" spans="1:9" ht="13" hidden="1" x14ac:dyDescent="0.3">
      <c r="A54" s="20" t="s">
        <v>9</v>
      </c>
      <c r="B54" s="161"/>
      <c r="F54" s="98"/>
    </row>
    <row r="55" spans="1:9" hidden="1" x14ac:dyDescent="0.25">
      <c r="A55" s="42" t="s">
        <v>95</v>
      </c>
      <c r="B55" s="161"/>
      <c r="F55" s="98"/>
      <c r="H55" s="94">
        <v>0</v>
      </c>
      <c r="I55" s="7">
        <v>0</v>
      </c>
    </row>
    <row r="56" spans="1:9" ht="13" x14ac:dyDescent="0.3">
      <c r="A56" s="20" t="s">
        <v>11</v>
      </c>
      <c r="B56" s="161"/>
      <c r="F56" s="156"/>
    </row>
    <row r="57" spans="1:9" x14ac:dyDescent="0.25">
      <c r="A57" s="42" t="s">
        <v>102</v>
      </c>
      <c r="B57" s="94">
        <v>42</v>
      </c>
      <c r="C57" s="5">
        <v>1.2</v>
      </c>
      <c r="E57" s="94">
        <v>64</v>
      </c>
      <c r="F57" s="98">
        <v>1.2</v>
      </c>
      <c r="H57" s="94">
        <v>-22</v>
      </c>
      <c r="I57" s="7">
        <v>0</v>
      </c>
    </row>
    <row r="58" spans="1:9" x14ac:dyDescent="0.25">
      <c r="A58" s="42" t="s">
        <v>58</v>
      </c>
      <c r="B58" s="94">
        <v>0</v>
      </c>
      <c r="C58" s="103">
        <v>0.4</v>
      </c>
      <c r="E58" s="94">
        <v>0</v>
      </c>
      <c r="F58" s="98">
        <v>0</v>
      </c>
      <c r="H58" s="94">
        <v>0</v>
      </c>
      <c r="I58" s="7">
        <v>0.4</v>
      </c>
    </row>
    <row r="59" spans="1:9" ht="13" x14ac:dyDescent="0.3">
      <c r="A59" s="20" t="s">
        <v>27</v>
      </c>
      <c r="B59" s="161"/>
      <c r="F59" s="98"/>
    </row>
    <row r="60" spans="1:9" hidden="1" x14ac:dyDescent="0.25">
      <c r="A60" s="42" t="s">
        <v>31</v>
      </c>
      <c r="B60" s="161">
        <v>0</v>
      </c>
      <c r="C60" s="5">
        <v>0</v>
      </c>
      <c r="E60" s="94">
        <v>0</v>
      </c>
      <c r="F60" s="98">
        <v>0</v>
      </c>
      <c r="H60" s="94">
        <v>0</v>
      </c>
      <c r="I60" s="7">
        <v>0</v>
      </c>
    </row>
    <row r="61" spans="1:9" x14ac:dyDescent="0.25">
      <c r="A61" s="42" t="s">
        <v>61</v>
      </c>
      <c r="B61" s="96">
        <v>0</v>
      </c>
      <c r="C61" s="35">
        <v>1</v>
      </c>
      <c r="E61" s="96">
        <v>0</v>
      </c>
      <c r="F61" s="102">
        <v>0.3</v>
      </c>
      <c r="H61" s="96">
        <v>0</v>
      </c>
      <c r="I61" s="138">
        <v>0.7</v>
      </c>
    </row>
    <row r="62" spans="1:9" hidden="1" x14ac:dyDescent="0.25">
      <c r="A62" s="42" t="s">
        <v>26</v>
      </c>
      <c r="B62" s="94">
        <v>0</v>
      </c>
      <c r="C62" s="5">
        <v>0</v>
      </c>
      <c r="E62" s="94">
        <v>0</v>
      </c>
      <c r="F62" s="98">
        <v>0</v>
      </c>
      <c r="H62" s="94">
        <v>0</v>
      </c>
      <c r="I62" s="7">
        <v>0</v>
      </c>
    </row>
    <row r="63" spans="1:9" ht="13" hidden="1" x14ac:dyDescent="0.3">
      <c r="A63" s="20" t="s">
        <v>35</v>
      </c>
      <c r="B63" s="160"/>
      <c r="F63" s="98"/>
      <c r="H63" s="94">
        <v>0</v>
      </c>
      <c r="I63" s="7">
        <v>0</v>
      </c>
    </row>
    <row r="64" spans="1:9" hidden="1" x14ac:dyDescent="0.25">
      <c r="A64" s="42" t="s">
        <v>105</v>
      </c>
      <c r="F64" s="98"/>
      <c r="H64" s="94">
        <v>0</v>
      </c>
      <c r="I64" s="7">
        <v>0</v>
      </c>
    </row>
    <row r="65" spans="1:9" hidden="1" x14ac:dyDescent="0.25">
      <c r="A65" s="42" t="s">
        <v>106</v>
      </c>
      <c r="F65" s="98"/>
      <c r="H65" s="94">
        <v>0</v>
      </c>
      <c r="I65" s="7">
        <v>0</v>
      </c>
    </row>
    <row r="66" spans="1:9" hidden="1" x14ac:dyDescent="0.25">
      <c r="A66" s="42" t="s">
        <v>107</v>
      </c>
      <c r="F66" s="98"/>
      <c r="H66" s="94">
        <v>0</v>
      </c>
      <c r="I66" s="7">
        <v>0</v>
      </c>
    </row>
    <row r="67" spans="1:9" hidden="1" x14ac:dyDescent="0.25">
      <c r="A67" s="42" t="s">
        <v>67</v>
      </c>
      <c r="F67" s="98"/>
      <c r="H67" s="94">
        <v>0</v>
      </c>
      <c r="I67" s="7">
        <v>0</v>
      </c>
    </row>
    <row r="68" spans="1:9" hidden="1" x14ac:dyDescent="0.25">
      <c r="A68" s="42" t="s">
        <v>108</v>
      </c>
      <c r="F68" s="98"/>
      <c r="H68" s="94">
        <v>0</v>
      </c>
      <c r="I68" s="7">
        <v>0</v>
      </c>
    </row>
    <row r="69" spans="1:9" hidden="1" x14ac:dyDescent="0.25">
      <c r="A69" s="42" t="s">
        <v>109</v>
      </c>
      <c r="F69" s="98"/>
      <c r="H69" s="94">
        <v>0</v>
      </c>
      <c r="I69" s="7">
        <v>0</v>
      </c>
    </row>
    <row r="70" spans="1:9" hidden="1" x14ac:dyDescent="0.25">
      <c r="A70" s="42" t="s">
        <v>110</v>
      </c>
      <c r="F70" s="98"/>
      <c r="H70" s="94">
        <v>0</v>
      </c>
      <c r="I70" s="7">
        <v>0</v>
      </c>
    </row>
    <row r="71" spans="1:9" hidden="1" x14ac:dyDescent="0.25">
      <c r="A71" s="42" t="s">
        <v>20</v>
      </c>
      <c r="F71" s="98"/>
      <c r="H71" s="94">
        <v>0</v>
      </c>
      <c r="I71" s="7">
        <v>0</v>
      </c>
    </row>
    <row r="72" spans="1:9" hidden="1" x14ac:dyDescent="0.25">
      <c r="A72" s="42" t="s">
        <v>111</v>
      </c>
      <c r="F72" s="98"/>
      <c r="H72" s="94">
        <v>0</v>
      </c>
      <c r="I72" s="7">
        <v>0</v>
      </c>
    </row>
    <row r="73" spans="1:9" hidden="1" x14ac:dyDescent="0.25">
      <c r="A73" s="42" t="s">
        <v>70</v>
      </c>
      <c r="F73" s="98"/>
      <c r="H73" s="94">
        <v>0</v>
      </c>
      <c r="I73" s="7">
        <v>0</v>
      </c>
    </row>
    <row r="74" spans="1:9" hidden="1" x14ac:dyDescent="0.25">
      <c r="A74" s="42" t="s">
        <v>71</v>
      </c>
      <c r="F74" s="98"/>
      <c r="H74" s="94">
        <v>0</v>
      </c>
      <c r="I74" s="7">
        <v>0</v>
      </c>
    </row>
    <row r="75" spans="1:9" hidden="1" x14ac:dyDescent="0.25">
      <c r="A75" s="42" t="s">
        <v>112</v>
      </c>
      <c r="F75" s="98"/>
      <c r="H75" s="94">
        <v>0</v>
      </c>
      <c r="I75" s="7">
        <v>0</v>
      </c>
    </row>
    <row r="76" spans="1:9" ht="13" hidden="1" x14ac:dyDescent="0.3">
      <c r="A76" s="20" t="s">
        <v>100</v>
      </c>
      <c r="B76" s="162"/>
      <c r="C76" s="21"/>
      <c r="F76" s="5"/>
    </row>
    <row r="77" spans="1:9" hidden="1" x14ac:dyDescent="0.25">
      <c r="A77" s="42" t="s">
        <v>101</v>
      </c>
      <c r="B77" s="95"/>
      <c r="C77" s="32"/>
      <c r="F77" s="5"/>
      <c r="H77" s="94">
        <v>0</v>
      </c>
      <c r="I77" s="7">
        <v>0</v>
      </c>
    </row>
    <row r="78" spans="1:9" hidden="1" x14ac:dyDescent="0.25">
      <c r="A78" s="42" t="s">
        <v>37</v>
      </c>
      <c r="B78" s="161">
        <v>0</v>
      </c>
      <c r="C78" s="5">
        <v>0</v>
      </c>
      <c r="E78" s="94">
        <v>0</v>
      </c>
      <c r="F78" s="98">
        <v>0</v>
      </c>
      <c r="H78" s="94">
        <v>0</v>
      </c>
      <c r="I78" s="7">
        <v>0</v>
      </c>
    </row>
    <row r="79" spans="1:9" hidden="1" x14ac:dyDescent="0.25">
      <c r="A79" s="42" t="s">
        <v>30</v>
      </c>
      <c r="B79" s="161"/>
      <c r="F79" s="98"/>
      <c r="H79" s="94">
        <v>0</v>
      </c>
      <c r="I79" s="7">
        <v>0</v>
      </c>
    </row>
    <row r="80" spans="1:9" hidden="1" x14ac:dyDescent="0.25">
      <c r="A80" s="42" t="s">
        <v>39</v>
      </c>
      <c r="B80" s="161"/>
      <c r="F80" s="98"/>
      <c r="H80" s="94">
        <v>0</v>
      </c>
      <c r="I80" s="7">
        <v>0</v>
      </c>
    </row>
    <row r="81" spans="1:9" hidden="1" x14ac:dyDescent="0.25">
      <c r="A81" s="42" t="s">
        <v>26</v>
      </c>
      <c r="B81" s="161"/>
      <c r="F81" s="98"/>
      <c r="H81" s="94">
        <v>0</v>
      </c>
      <c r="I81" s="7">
        <v>0</v>
      </c>
    </row>
    <row r="82" spans="1:9" ht="13" hidden="1" x14ac:dyDescent="0.3">
      <c r="A82" s="20" t="s">
        <v>42</v>
      </c>
      <c r="B82" s="160"/>
      <c r="F82" s="98"/>
    </row>
    <row r="83" spans="1:9" hidden="1" x14ac:dyDescent="0.25">
      <c r="A83" s="42" t="s">
        <v>43</v>
      </c>
      <c r="B83" s="163">
        <v>0</v>
      </c>
      <c r="C83" s="35">
        <v>0</v>
      </c>
      <c r="E83" s="96">
        <v>0</v>
      </c>
      <c r="F83" s="102">
        <v>0</v>
      </c>
      <c r="H83" s="96">
        <v>0</v>
      </c>
      <c r="I83" s="138">
        <v>0</v>
      </c>
    </row>
    <row r="84" spans="1:9" hidden="1" x14ac:dyDescent="0.25">
      <c r="A84" s="42" t="s">
        <v>33</v>
      </c>
      <c r="B84" s="163">
        <v>0</v>
      </c>
      <c r="C84" s="35">
        <v>0</v>
      </c>
      <c r="E84" s="96">
        <v>0</v>
      </c>
      <c r="F84" s="102">
        <v>0</v>
      </c>
      <c r="H84" s="94">
        <v>0</v>
      </c>
      <c r="I84" s="7">
        <v>0</v>
      </c>
    </row>
    <row r="85" spans="1:9" x14ac:dyDescent="0.25">
      <c r="A85" s="134" t="s">
        <v>46</v>
      </c>
      <c r="B85" s="94">
        <v>42</v>
      </c>
      <c r="C85" s="94">
        <v>2.6</v>
      </c>
      <c r="E85" s="94">
        <v>0</v>
      </c>
      <c r="F85" s="94">
        <v>1.5</v>
      </c>
      <c r="H85" s="94">
        <v>42</v>
      </c>
      <c r="I85" s="7">
        <v>1.1000000000000001</v>
      </c>
    </row>
    <row r="86" spans="1:9" x14ac:dyDescent="0.25">
      <c r="A86" s="134"/>
      <c r="F86" s="98"/>
    </row>
    <row r="87" spans="1:9" ht="13.5" thickBot="1" x14ac:dyDescent="0.3">
      <c r="A87" s="19" t="s">
        <v>75</v>
      </c>
      <c r="B87" s="165">
        <v>42</v>
      </c>
      <c r="C87" s="157">
        <v>3.4000000000000004</v>
      </c>
      <c r="E87" s="165">
        <v>0</v>
      </c>
      <c r="F87" s="165">
        <v>1.5</v>
      </c>
      <c r="H87" s="165">
        <v>42</v>
      </c>
      <c r="I87" s="144">
        <v>1.9000000000000004</v>
      </c>
    </row>
    <row r="88" spans="1:9" ht="13" thickTop="1" x14ac:dyDescent="0.25">
      <c r="A88" s="1"/>
      <c r="C88" s="94"/>
      <c r="F88" s="98"/>
    </row>
    <row r="89" spans="1:9" ht="13" hidden="1" x14ac:dyDescent="0.25">
      <c r="A89" s="39" t="s">
        <v>76</v>
      </c>
      <c r="C89" s="94"/>
      <c r="F89" s="98"/>
    </row>
    <row r="90" spans="1:9" ht="13.5" hidden="1" thickBot="1" x14ac:dyDescent="0.3">
      <c r="A90" s="40" t="s">
        <v>77</v>
      </c>
      <c r="C90" s="94"/>
      <c r="F90" s="98"/>
    </row>
    <row r="91" spans="1:9" ht="13" hidden="1" x14ac:dyDescent="0.3">
      <c r="A91" s="29" t="s">
        <v>48</v>
      </c>
      <c r="B91" s="96"/>
      <c r="C91" s="96"/>
      <c r="E91" s="96"/>
      <c r="F91" s="102"/>
      <c r="H91" s="96"/>
      <c r="I91" s="138"/>
    </row>
    <row r="92" spans="1:9" hidden="1" x14ac:dyDescent="0.25">
      <c r="A92" s="134" t="s">
        <v>46</v>
      </c>
      <c r="B92" s="94">
        <v>0</v>
      </c>
      <c r="C92" s="94">
        <v>0</v>
      </c>
      <c r="E92" s="94">
        <v>0</v>
      </c>
      <c r="F92" s="98">
        <v>0</v>
      </c>
      <c r="H92" s="94">
        <v>0</v>
      </c>
      <c r="I92" s="7">
        <v>0</v>
      </c>
    </row>
    <row r="93" spans="1:9" ht="13" thickBot="1" x14ac:dyDescent="0.3">
      <c r="A93" s="1"/>
      <c r="C93" s="94"/>
      <c r="F93" s="98"/>
    </row>
    <row r="94" spans="1:9" ht="13" x14ac:dyDescent="0.25">
      <c r="A94" s="39" t="s">
        <v>76</v>
      </c>
      <c r="C94" s="94"/>
      <c r="F94" s="98"/>
    </row>
    <row r="95" spans="1:9" ht="13.5" thickBot="1" x14ac:dyDescent="0.3">
      <c r="A95" s="40" t="s">
        <v>78</v>
      </c>
      <c r="C95" s="94"/>
      <c r="F95" s="98"/>
    </row>
    <row r="96" spans="1:9" ht="13" x14ac:dyDescent="0.3">
      <c r="A96" s="29" t="s">
        <v>48</v>
      </c>
      <c r="C96" s="94"/>
      <c r="F96" s="98"/>
    </row>
    <row r="97" spans="1:9" ht="13" hidden="1" x14ac:dyDescent="0.3">
      <c r="A97" s="20" t="s">
        <v>9</v>
      </c>
      <c r="C97" s="94"/>
      <c r="F97" s="98"/>
    </row>
    <row r="98" spans="1:9" hidden="1" x14ac:dyDescent="0.25">
      <c r="A98" s="42" t="s">
        <v>95</v>
      </c>
      <c r="C98" s="94"/>
      <c r="F98" s="98"/>
      <c r="H98" s="94">
        <v>0</v>
      </c>
      <c r="I98" s="7">
        <v>0</v>
      </c>
    </row>
    <row r="99" spans="1:9" ht="13" x14ac:dyDescent="0.3">
      <c r="A99" s="20" t="s">
        <v>27</v>
      </c>
      <c r="B99" s="148"/>
      <c r="C99" s="22"/>
      <c r="F99" s="98"/>
    </row>
    <row r="100" spans="1:9" hidden="1" x14ac:dyDescent="0.25">
      <c r="A100" s="42" t="s">
        <v>28</v>
      </c>
      <c r="F100" s="98"/>
      <c r="H100" s="94">
        <v>0</v>
      </c>
      <c r="I100" s="7">
        <v>0</v>
      </c>
    </row>
    <row r="101" spans="1:9" hidden="1" x14ac:dyDescent="0.25">
      <c r="A101" s="42" t="s">
        <v>31</v>
      </c>
      <c r="F101" s="98"/>
      <c r="H101" s="94">
        <v>0</v>
      </c>
      <c r="I101" s="7">
        <v>0</v>
      </c>
    </row>
    <row r="102" spans="1:9" x14ac:dyDescent="0.25">
      <c r="A102" s="42" t="s">
        <v>61</v>
      </c>
      <c r="B102" s="96">
        <v>2</v>
      </c>
      <c r="C102" s="35">
        <v>0</v>
      </c>
      <c r="E102" s="96">
        <v>0</v>
      </c>
      <c r="F102" s="102">
        <v>0</v>
      </c>
      <c r="H102" s="96">
        <v>2</v>
      </c>
      <c r="I102" s="138">
        <v>0</v>
      </c>
    </row>
    <row r="103" spans="1:9" ht="13" hidden="1" x14ac:dyDescent="0.3">
      <c r="A103" s="20" t="s">
        <v>100</v>
      </c>
      <c r="F103" s="98"/>
      <c r="H103" s="94">
        <v>0</v>
      </c>
      <c r="I103" s="7">
        <v>0</v>
      </c>
    </row>
    <row r="104" spans="1:9" hidden="1" x14ac:dyDescent="0.25">
      <c r="A104" s="42" t="s">
        <v>100</v>
      </c>
      <c r="F104" s="98"/>
      <c r="H104" s="94">
        <v>0</v>
      </c>
      <c r="I104" s="7">
        <v>0</v>
      </c>
    </row>
    <row r="105" spans="1:9" ht="13" hidden="1" x14ac:dyDescent="0.3">
      <c r="A105" s="20" t="s">
        <v>42</v>
      </c>
      <c r="B105" s="148"/>
      <c r="C105" s="21"/>
      <c r="F105" s="98"/>
      <c r="I105" s="7">
        <v>0</v>
      </c>
    </row>
    <row r="106" spans="1:9" hidden="1" x14ac:dyDescent="0.25">
      <c r="A106" s="42" t="s">
        <v>43</v>
      </c>
      <c r="B106" s="96">
        <v>0</v>
      </c>
      <c r="C106" s="35">
        <v>0</v>
      </c>
      <c r="E106" s="96">
        <v>0</v>
      </c>
      <c r="F106" s="102">
        <v>0</v>
      </c>
      <c r="H106" s="96">
        <v>0</v>
      </c>
      <c r="I106" s="138">
        <v>0</v>
      </c>
    </row>
    <row r="107" spans="1:9" x14ac:dyDescent="0.25">
      <c r="A107" s="134" t="s">
        <v>46</v>
      </c>
      <c r="B107" s="94">
        <v>2</v>
      </c>
      <c r="C107" s="5">
        <v>0</v>
      </c>
      <c r="E107" s="94">
        <v>0</v>
      </c>
      <c r="F107" s="98">
        <v>0</v>
      </c>
      <c r="H107" s="94">
        <v>2</v>
      </c>
      <c r="I107" s="7">
        <v>0</v>
      </c>
    </row>
    <row r="108" spans="1:9" x14ac:dyDescent="0.25">
      <c r="A108" s="1"/>
      <c r="F108" s="98"/>
    </row>
    <row r="109" spans="1:9" ht="13" hidden="1" x14ac:dyDescent="0.25">
      <c r="A109" s="39" t="s">
        <v>76</v>
      </c>
      <c r="F109" s="98"/>
    </row>
    <row r="110" spans="1:9" ht="13.5" hidden="1" thickBot="1" x14ac:dyDescent="0.3">
      <c r="A110" s="40" t="s">
        <v>79</v>
      </c>
      <c r="C110" s="94"/>
      <c r="F110" s="98"/>
    </row>
    <row r="111" spans="1:9" ht="13" hidden="1" x14ac:dyDescent="0.3">
      <c r="A111" s="29" t="s">
        <v>48</v>
      </c>
      <c r="B111" s="96"/>
      <c r="C111" s="96"/>
      <c r="E111" s="96"/>
      <c r="F111" s="102"/>
      <c r="H111" s="96"/>
      <c r="I111" s="138"/>
    </row>
    <row r="112" spans="1:9" ht="13" hidden="1" x14ac:dyDescent="0.3">
      <c r="A112" s="20" t="s">
        <v>11</v>
      </c>
      <c r="C112" s="94"/>
      <c r="F112" s="98"/>
    </row>
    <row r="113" spans="1:9" hidden="1" x14ac:dyDescent="0.25">
      <c r="A113" s="42" t="s">
        <v>81</v>
      </c>
      <c r="C113" s="94"/>
      <c r="F113" s="98"/>
      <c r="H113" s="94">
        <v>0</v>
      </c>
      <c r="I113" s="7">
        <v>0</v>
      </c>
    </row>
    <row r="114" spans="1:9" hidden="1" x14ac:dyDescent="0.25">
      <c r="A114" s="42" t="s">
        <v>82</v>
      </c>
      <c r="C114" s="94"/>
      <c r="F114" s="98"/>
      <c r="H114" s="94">
        <v>0</v>
      </c>
      <c r="I114" s="7">
        <v>0</v>
      </c>
    </row>
    <row r="115" spans="1:9" ht="13" hidden="1" x14ac:dyDescent="0.3">
      <c r="A115" s="20" t="s">
        <v>27</v>
      </c>
      <c r="C115" s="94"/>
      <c r="F115" s="98"/>
    </row>
    <row r="116" spans="1:9" hidden="1" x14ac:dyDescent="0.25">
      <c r="A116" s="42" t="s">
        <v>61</v>
      </c>
      <c r="C116" s="94"/>
      <c r="F116" s="98"/>
      <c r="H116" s="94">
        <v>0</v>
      </c>
      <c r="I116" s="7">
        <v>0</v>
      </c>
    </row>
    <row r="117" spans="1:9" ht="13" hidden="1" x14ac:dyDescent="0.3">
      <c r="A117" s="20" t="s">
        <v>43</v>
      </c>
      <c r="B117" s="148"/>
      <c r="C117" s="94"/>
      <c r="F117" s="98"/>
    </row>
    <row r="118" spans="1:9" hidden="1" x14ac:dyDescent="0.25">
      <c r="A118" s="42" t="s">
        <v>42</v>
      </c>
      <c r="B118" s="96"/>
      <c r="C118" s="96"/>
      <c r="E118" s="96"/>
      <c r="F118" s="102"/>
      <c r="H118" s="96">
        <v>0</v>
      </c>
      <c r="I118" s="138">
        <v>0</v>
      </c>
    </row>
    <row r="119" spans="1:9" hidden="1" x14ac:dyDescent="0.25">
      <c r="A119" s="134" t="s">
        <v>46</v>
      </c>
      <c r="B119" s="94">
        <v>0</v>
      </c>
      <c r="C119" s="94">
        <v>0</v>
      </c>
      <c r="E119" s="94">
        <v>0</v>
      </c>
      <c r="F119" s="98">
        <v>0</v>
      </c>
      <c r="H119" s="94">
        <v>0</v>
      </c>
      <c r="I119" s="7">
        <v>0</v>
      </c>
    </row>
    <row r="120" spans="1:9" ht="13" hidden="1" thickBot="1" x14ac:dyDescent="0.3">
      <c r="A120" s="1"/>
      <c r="C120" s="94"/>
      <c r="F120" s="98"/>
    </row>
    <row r="121" spans="1:9" ht="13" hidden="1" x14ac:dyDescent="0.25">
      <c r="A121" s="39" t="s">
        <v>76</v>
      </c>
      <c r="C121" s="94"/>
      <c r="F121" s="98"/>
    </row>
    <row r="122" spans="1:9" ht="13.5" hidden="1" thickBot="1" x14ac:dyDescent="0.3">
      <c r="A122" s="40" t="s">
        <v>83</v>
      </c>
      <c r="C122" s="94"/>
      <c r="F122" s="98"/>
    </row>
    <row r="123" spans="1:9" ht="13" hidden="1" x14ac:dyDescent="0.3">
      <c r="A123" s="29" t="s">
        <v>48</v>
      </c>
      <c r="B123" s="96"/>
      <c r="C123" s="96"/>
      <c r="E123" s="96"/>
      <c r="F123" s="102"/>
      <c r="H123" s="96"/>
      <c r="I123" s="138"/>
    </row>
    <row r="124" spans="1:9" ht="13" hidden="1" x14ac:dyDescent="0.3">
      <c r="A124" s="20" t="s">
        <v>9</v>
      </c>
      <c r="B124" s="148"/>
      <c r="C124" s="21"/>
      <c r="F124" s="98"/>
    </row>
    <row r="125" spans="1:9" hidden="1" x14ac:dyDescent="0.25">
      <c r="A125" s="42" t="s">
        <v>95</v>
      </c>
      <c r="F125" s="98"/>
      <c r="H125" s="94">
        <v>0</v>
      </c>
      <c r="I125" s="7">
        <v>0</v>
      </c>
    </row>
    <row r="126" spans="1:9" ht="13" hidden="1" x14ac:dyDescent="0.3">
      <c r="A126" s="20" t="s">
        <v>11</v>
      </c>
      <c r="F126" s="98"/>
    </row>
    <row r="127" spans="1:9" hidden="1" x14ac:dyDescent="0.25">
      <c r="A127" s="42" t="s">
        <v>30</v>
      </c>
      <c r="C127" s="103"/>
      <c r="F127" s="98"/>
      <c r="H127" s="94">
        <v>0</v>
      </c>
      <c r="I127" s="7">
        <v>0</v>
      </c>
    </row>
    <row r="128" spans="1:9" hidden="1" x14ac:dyDescent="0.25">
      <c r="A128" s="42" t="s">
        <v>85</v>
      </c>
      <c r="C128" s="103"/>
      <c r="F128" s="98"/>
      <c r="H128" s="94">
        <v>0</v>
      </c>
      <c r="I128" s="7">
        <v>0</v>
      </c>
    </row>
    <row r="129" spans="1:9" hidden="1" x14ac:dyDescent="0.25">
      <c r="A129" s="42" t="s">
        <v>19</v>
      </c>
      <c r="C129" s="103"/>
      <c r="F129" s="98"/>
      <c r="H129" s="94">
        <v>0</v>
      </c>
      <c r="I129" s="7">
        <v>0</v>
      </c>
    </row>
    <row r="130" spans="1:9" hidden="1" x14ac:dyDescent="0.25">
      <c r="A130" s="42" t="s">
        <v>20</v>
      </c>
      <c r="C130" s="103"/>
      <c r="F130" s="98"/>
      <c r="H130" s="94">
        <v>0</v>
      </c>
      <c r="I130" s="7">
        <v>0</v>
      </c>
    </row>
    <row r="131" spans="1:9" hidden="1" x14ac:dyDescent="0.25">
      <c r="A131" s="42" t="s">
        <v>26</v>
      </c>
      <c r="C131" s="103"/>
      <c r="F131" s="98"/>
      <c r="H131" s="94">
        <v>0</v>
      </c>
      <c r="I131" s="7">
        <v>0</v>
      </c>
    </row>
    <row r="132" spans="1:9" hidden="1" x14ac:dyDescent="0.25">
      <c r="A132" s="42" t="s">
        <v>86</v>
      </c>
      <c r="C132" s="103"/>
      <c r="F132" s="98"/>
      <c r="H132" s="94">
        <v>0</v>
      </c>
      <c r="I132" s="7">
        <v>0</v>
      </c>
    </row>
    <row r="133" spans="1:9" hidden="1" x14ac:dyDescent="0.25">
      <c r="A133" s="42" t="s">
        <v>87</v>
      </c>
      <c r="C133" s="103"/>
      <c r="F133" s="98"/>
      <c r="H133" s="94">
        <v>0</v>
      </c>
      <c r="I133" s="7">
        <v>0</v>
      </c>
    </row>
    <row r="134" spans="1:9" ht="13" hidden="1" x14ac:dyDescent="0.3">
      <c r="A134" s="20" t="s">
        <v>27</v>
      </c>
      <c r="C134" s="103"/>
      <c r="F134" s="98"/>
    </row>
    <row r="135" spans="1:9" hidden="1" x14ac:dyDescent="0.25">
      <c r="A135" s="42" t="s">
        <v>26</v>
      </c>
      <c r="C135" s="103"/>
      <c r="F135" s="98"/>
      <c r="H135" s="94">
        <v>0</v>
      </c>
      <c r="I135" s="7">
        <v>0</v>
      </c>
    </row>
    <row r="136" spans="1:9" hidden="1" x14ac:dyDescent="0.25">
      <c r="A136" s="42" t="s">
        <v>61</v>
      </c>
      <c r="C136" s="103"/>
      <c r="F136" s="98"/>
      <c r="H136" s="94">
        <v>0</v>
      </c>
      <c r="I136" s="7">
        <v>0</v>
      </c>
    </row>
    <row r="137" spans="1:9" ht="13" hidden="1" x14ac:dyDescent="0.3">
      <c r="A137" s="20" t="s">
        <v>35</v>
      </c>
      <c r="B137" s="148"/>
      <c r="C137" s="21"/>
      <c r="F137" s="98"/>
    </row>
    <row r="138" spans="1:9" hidden="1" x14ac:dyDescent="0.25">
      <c r="A138" s="42" t="s">
        <v>88</v>
      </c>
      <c r="F138" s="98"/>
      <c r="H138" s="94">
        <v>0</v>
      </c>
      <c r="I138" s="7">
        <v>0</v>
      </c>
    </row>
    <row r="139" spans="1:9" ht="13" hidden="1" x14ac:dyDescent="0.3">
      <c r="A139" s="20" t="s">
        <v>100</v>
      </c>
      <c r="B139" s="148"/>
      <c r="C139" s="21"/>
      <c r="F139" s="98"/>
    </row>
    <row r="140" spans="1:9" hidden="1" x14ac:dyDescent="0.25">
      <c r="A140" s="42" t="s">
        <v>37</v>
      </c>
      <c r="F140" s="98"/>
      <c r="H140" s="94">
        <v>0</v>
      </c>
      <c r="I140" s="7">
        <v>0</v>
      </c>
    </row>
    <row r="141" spans="1:9" hidden="1" x14ac:dyDescent="0.25">
      <c r="A141" s="42" t="s">
        <v>39</v>
      </c>
      <c r="F141" s="98"/>
      <c r="H141" s="94">
        <v>0</v>
      </c>
      <c r="I141" s="7">
        <v>0</v>
      </c>
    </row>
    <row r="142" spans="1:9" hidden="1" x14ac:dyDescent="0.25">
      <c r="A142" s="42" t="s">
        <v>26</v>
      </c>
      <c r="F142" s="98"/>
      <c r="H142" s="94">
        <v>0</v>
      </c>
      <c r="I142" s="7">
        <v>0</v>
      </c>
    </row>
    <row r="143" spans="1:9" ht="13" hidden="1" x14ac:dyDescent="0.3">
      <c r="A143" s="20" t="s">
        <v>42</v>
      </c>
      <c r="F143" s="98"/>
    </row>
    <row r="144" spans="1:9" hidden="1" x14ac:dyDescent="0.25">
      <c r="A144" s="42" t="s">
        <v>43</v>
      </c>
      <c r="F144" s="98"/>
      <c r="H144" s="94">
        <v>0</v>
      </c>
      <c r="I144" s="7">
        <v>0</v>
      </c>
    </row>
    <row r="145" spans="1:11" hidden="1" x14ac:dyDescent="0.25">
      <c r="A145" s="42" t="s">
        <v>33</v>
      </c>
      <c r="F145" s="98"/>
      <c r="H145" s="94">
        <v>0</v>
      </c>
      <c r="I145" s="7">
        <v>0</v>
      </c>
    </row>
    <row r="146" spans="1:11" ht="13" hidden="1" x14ac:dyDescent="0.3">
      <c r="A146" s="20" t="s">
        <v>89</v>
      </c>
      <c r="C146" s="1"/>
      <c r="F146" s="98"/>
    </row>
    <row r="147" spans="1:11" hidden="1" x14ac:dyDescent="0.25">
      <c r="A147" s="42" t="s">
        <v>90</v>
      </c>
      <c r="B147" s="96"/>
      <c r="C147" s="33"/>
      <c r="E147" s="96"/>
      <c r="F147" s="102"/>
      <c r="H147" s="96">
        <v>0</v>
      </c>
      <c r="I147" s="138">
        <v>0</v>
      </c>
    </row>
    <row r="148" spans="1:11" hidden="1" x14ac:dyDescent="0.25">
      <c r="A148" s="134" t="s">
        <v>46</v>
      </c>
      <c r="B148" s="94">
        <v>0</v>
      </c>
      <c r="C148" s="5">
        <v>0</v>
      </c>
      <c r="E148" s="94">
        <v>0</v>
      </c>
      <c r="F148" s="98">
        <v>0</v>
      </c>
      <c r="H148" s="94">
        <v>0</v>
      </c>
      <c r="I148" s="7">
        <v>0</v>
      </c>
    </row>
    <row r="149" spans="1:11" x14ac:dyDescent="0.25">
      <c r="A149" s="1"/>
      <c r="F149" s="98"/>
    </row>
    <row r="150" spans="1:11" ht="13.5" thickBot="1" x14ac:dyDescent="0.3">
      <c r="A150" s="19" t="s">
        <v>91</v>
      </c>
      <c r="B150" s="165">
        <v>2</v>
      </c>
      <c r="C150" s="157">
        <v>0</v>
      </c>
      <c r="E150" s="165">
        <v>0</v>
      </c>
      <c r="F150" s="142">
        <v>0</v>
      </c>
      <c r="H150" s="165">
        <v>2</v>
      </c>
      <c r="I150" s="144">
        <v>0</v>
      </c>
    </row>
    <row r="151" spans="1:11" ht="13" thickTop="1" x14ac:dyDescent="0.25">
      <c r="A151" s="136"/>
      <c r="F151" s="98"/>
    </row>
    <row r="152" spans="1:11" x14ac:dyDescent="0.25">
      <c r="A152" s="134"/>
      <c r="C152" s="94"/>
      <c r="F152" s="98"/>
    </row>
    <row r="153" spans="1:11" x14ac:dyDescent="0.25">
      <c r="A153" s="1"/>
      <c r="C153" s="94"/>
      <c r="F153" s="98"/>
    </row>
    <row r="154" spans="1:11" ht="13" x14ac:dyDescent="0.3">
      <c r="A154" s="10" t="s">
        <v>119</v>
      </c>
      <c r="B154" s="94">
        <v>44</v>
      </c>
      <c r="C154" s="94">
        <v>3.4000000000000004</v>
      </c>
      <c r="E154" s="94">
        <v>64</v>
      </c>
      <c r="F154" s="94">
        <v>1.5</v>
      </c>
      <c r="H154" s="94">
        <v>-20</v>
      </c>
      <c r="I154" s="94">
        <v>1.9000000000000004</v>
      </c>
      <c r="K154" s="41"/>
    </row>
    <row r="155" spans="1:11" x14ac:dyDescent="0.25">
      <c r="A155" s="1"/>
      <c r="C155" s="94"/>
      <c r="F155" s="98"/>
    </row>
    <row r="156" spans="1:11" x14ac:dyDescent="0.25">
      <c r="A156" s="207" t="s">
        <v>93</v>
      </c>
      <c r="C156" s="94"/>
      <c r="F156" s="98"/>
    </row>
    <row r="157" spans="1:11" x14ac:dyDescent="0.25">
      <c r="A157" s="207"/>
      <c r="B157" s="166">
        <v>1739.3760000000002</v>
      </c>
      <c r="C157" s="150"/>
      <c r="D157" s="150"/>
      <c r="E157" s="166">
        <v>782.4</v>
      </c>
      <c r="F157" s="98"/>
      <c r="H157" s="166">
        <v>956.97600000000023</v>
      </c>
    </row>
    <row r="158" spans="1:11" x14ac:dyDescent="0.25">
      <c r="A158" s="1"/>
      <c r="C158" s="7"/>
    </row>
    <row r="159" spans="1:11" x14ac:dyDescent="0.25">
      <c r="A159" s="1"/>
      <c r="C159" s="7"/>
    </row>
    <row r="160" spans="1:11" x14ac:dyDescent="0.25">
      <c r="A160" s="1"/>
      <c r="C160" s="7"/>
    </row>
  </sheetData>
  <mergeCells count="4">
    <mergeCell ref="B1:C1"/>
    <mergeCell ref="E1:F1"/>
    <mergeCell ref="H1:I1"/>
    <mergeCell ref="A156:A157"/>
  </mergeCells>
  <phoneticPr fontId="0" type="noConversion"/>
  <printOptions horizontalCentered="1" gridLines="1"/>
  <pageMargins left="0.25" right="0.25" top="0.75" bottom="0.75" header="0.3" footer="0.3"/>
  <pageSetup scale="70" fitToHeight="4" orientation="portrait" r:id="rId1"/>
  <headerFooter alignWithMargins="0">
    <oddHeader xml:space="preserve">&amp;C&amp;"Arial,Bold"Mission Direct Budgeted Resources for
Non-Power Production or Utilization Facilities Fee Class&amp;"Arial,Regular" 
</oddHeader>
    <oddFooter>&amp;L&amp;D&amp;C
&amp;RPage &amp;P of &amp;N</oddFooter>
  </headerFooter>
  <rowBreaks count="1" manualBreakCount="1">
    <brk id="158"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49"/>
  <sheetViews>
    <sheetView view="pageBreakPreview" zoomScale="90" zoomScaleNormal="80" zoomScaleSheetLayoutView="90" workbookViewId="0">
      <pane xSplit="1" ySplit="3" topLeftCell="B28" activePane="bottomRight" state="frozen"/>
      <selection activeCell="L17" sqref="L17"/>
      <selection pane="topRight" activeCell="L17" sqref="L17"/>
      <selection pane="bottomLeft" activeCell="L17" sqref="L17"/>
      <selection pane="bottomRight" activeCell="E60" sqref="E60"/>
    </sheetView>
  </sheetViews>
  <sheetFormatPr defaultColWidth="8.69140625" defaultRowHeight="12.5" x14ac:dyDescent="0.25"/>
  <cols>
    <col min="1" max="1" width="56.53515625" style="6" customWidth="1"/>
    <col min="2" max="2" width="12.07421875" style="13" customWidth="1"/>
    <col min="3" max="3" width="6.84375" style="7" customWidth="1"/>
    <col min="4" max="4" width="2.07421875" style="1" customWidth="1"/>
    <col min="5" max="5" width="12.3046875" style="13" customWidth="1"/>
    <col min="6" max="6" width="6.84375" style="7" customWidth="1"/>
    <col min="7" max="7" width="2.07421875" style="1" customWidth="1"/>
    <col min="8" max="8" width="11.84375" style="15" customWidth="1"/>
    <col min="9" max="9" width="6.84375" style="7" customWidth="1"/>
    <col min="10" max="16384" width="8.69140625" style="1"/>
  </cols>
  <sheetData>
    <row r="1" spans="1:9" ht="24" customHeight="1" x14ac:dyDescent="0.3">
      <c r="A1" s="30"/>
      <c r="B1" s="204" t="s">
        <v>0</v>
      </c>
      <c r="C1" s="204"/>
      <c r="D1" s="3"/>
      <c r="E1" s="204" t="s">
        <v>1</v>
      </c>
      <c r="F1" s="204"/>
      <c r="G1" s="4"/>
      <c r="H1" s="205" t="s">
        <v>2</v>
      </c>
      <c r="I1" s="206"/>
    </row>
    <row r="2" spans="1:9" ht="13" x14ac:dyDescent="0.3">
      <c r="A2" s="31"/>
      <c r="B2" s="126" t="s">
        <v>3</v>
      </c>
      <c r="C2" s="124" t="s">
        <v>4</v>
      </c>
      <c r="D2" s="3"/>
      <c r="E2" s="126" t="s">
        <v>3</v>
      </c>
      <c r="F2" s="125" t="s">
        <v>4</v>
      </c>
      <c r="G2" s="4"/>
      <c r="H2" s="126" t="s">
        <v>3</v>
      </c>
      <c r="I2" s="8" t="s">
        <v>4</v>
      </c>
    </row>
    <row r="3" spans="1:9" x14ac:dyDescent="0.25">
      <c r="A3" s="3"/>
      <c r="B3" s="153" t="s">
        <v>5</v>
      </c>
      <c r="C3" s="127" t="s">
        <v>5</v>
      </c>
      <c r="D3" s="3"/>
      <c r="E3" s="12" t="s">
        <v>5</v>
      </c>
      <c r="F3" s="128" t="s">
        <v>5</v>
      </c>
      <c r="G3" s="4"/>
      <c r="H3" s="16" t="s">
        <v>5</v>
      </c>
      <c r="I3" s="9" t="s">
        <v>5</v>
      </c>
    </row>
    <row r="4" spans="1:9" ht="13" hidden="1" x14ac:dyDescent="0.25">
      <c r="A4" s="39" t="s">
        <v>6</v>
      </c>
      <c r="B4" s="129"/>
      <c r="C4" s="99"/>
      <c r="D4" s="2"/>
      <c r="E4" s="121"/>
      <c r="F4" s="130"/>
      <c r="G4" s="2"/>
      <c r="H4" s="121"/>
      <c r="I4" s="14"/>
    </row>
    <row r="5" spans="1:9" ht="19" hidden="1" customHeight="1" thickBot="1" x14ac:dyDescent="0.3">
      <c r="A5" s="40" t="s">
        <v>7</v>
      </c>
      <c r="B5" s="129"/>
      <c r="C5" s="99"/>
      <c r="D5" s="2"/>
      <c r="E5" s="121"/>
      <c r="F5" s="130"/>
      <c r="G5" s="2"/>
      <c r="H5" s="121"/>
      <c r="I5" s="14"/>
    </row>
    <row r="6" spans="1:9" ht="19" hidden="1" customHeight="1" x14ac:dyDescent="0.3">
      <c r="A6" s="29" t="s">
        <v>8</v>
      </c>
      <c r="B6" s="129"/>
      <c r="C6" s="99"/>
      <c r="D6" s="2"/>
      <c r="E6" s="121"/>
      <c r="F6" s="130"/>
      <c r="G6" s="2"/>
      <c r="H6" s="121"/>
      <c r="I6" s="14"/>
    </row>
    <row r="7" spans="1:9" ht="13" hidden="1" x14ac:dyDescent="0.3">
      <c r="A7" s="20" t="s">
        <v>27</v>
      </c>
      <c r="B7" s="97"/>
      <c r="C7" s="5"/>
      <c r="D7" s="2"/>
      <c r="E7" s="121"/>
      <c r="F7" s="130"/>
      <c r="G7" s="2"/>
      <c r="H7" s="121"/>
      <c r="I7" s="14"/>
    </row>
    <row r="8" spans="1:9" hidden="1" x14ac:dyDescent="0.25">
      <c r="A8" s="42" t="s">
        <v>28</v>
      </c>
      <c r="B8" s="15">
        <v>0</v>
      </c>
      <c r="C8" s="5">
        <v>0</v>
      </c>
      <c r="D8" s="2"/>
      <c r="E8" s="15">
        <v>0</v>
      </c>
      <c r="F8" s="98">
        <v>0</v>
      </c>
      <c r="G8" s="2"/>
      <c r="H8" s="121">
        <f t="shared" ref="H8:I15" si="0">B8-E8</f>
        <v>0</v>
      </c>
      <c r="I8" s="14">
        <f t="shared" si="0"/>
        <v>0</v>
      </c>
    </row>
    <row r="9" spans="1:9" hidden="1" x14ac:dyDescent="0.25">
      <c r="A9" s="42" t="s">
        <v>29</v>
      </c>
      <c r="B9" s="15">
        <v>0</v>
      </c>
      <c r="C9" s="5">
        <v>0</v>
      </c>
      <c r="D9" s="2"/>
      <c r="E9" s="15">
        <v>0</v>
      </c>
      <c r="F9" s="98">
        <v>0</v>
      </c>
      <c r="G9" s="2"/>
      <c r="H9" s="121">
        <f t="shared" si="0"/>
        <v>0</v>
      </c>
      <c r="I9" s="14">
        <f t="shared" si="0"/>
        <v>0</v>
      </c>
    </row>
    <row r="10" spans="1:9" hidden="1" x14ac:dyDescent="0.25">
      <c r="A10" s="42" t="s">
        <v>30</v>
      </c>
      <c r="B10" s="15">
        <v>0</v>
      </c>
      <c r="C10" s="5">
        <v>0</v>
      </c>
      <c r="D10" s="2"/>
      <c r="E10" s="15">
        <v>0</v>
      </c>
      <c r="F10" s="98">
        <v>0</v>
      </c>
      <c r="G10" s="2"/>
      <c r="H10" s="121">
        <f t="shared" si="0"/>
        <v>0</v>
      </c>
      <c r="I10" s="14">
        <f t="shared" si="0"/>
        <v>0</v>
      </c>
    </row>
    <row r="11" spans="1:9" hidden="1" x14ac:dyDescent="0.25">
      <c r="A11" s="42" t="s">
        <v>31</v>
      </c>
      <c r="B11" s="15">
        <v>0</v>
      </c>
      <c r="C11" s="5">
        <v>0</v>
      </c>
      <c r="D11" s="2"/>
      <c r="E11" s="15">
        <v>0</v>
      </c>
      <c r="F11" s="98">
        <v>0</v>
      </c>
      <c r="G11" s="2"/>
      <c r="H11" s="121">
        <f t="shared" si="0"/>
        <v>0</v>
      </c>
      <c r="I11" s="14">
        <f t="shared" si="0"/>
        <v>0</v>
      </c>
    </row>
    <row r="12" spans="1:9" hidden="1" x14ac:dyDescent="0.25">
      <c r="A12" s="42" t="s">
        <v>20</v>
      </c>
      <c r="B12" s="15">
        <v>0</v>
      </c>
      <c r="C12" s="5">
        <v>0</v>
      </c>
      <c r="D12" s="2"/>
      <c r="E12" s="15">
        <v>0</v>
      </c>
      <c r="F12" s="98">
        <v>0</v>
      </c>
      <c r="G12" s="2"/>
      <c r="H12" s="121">
        <f t="shared" si="0"/>
        <v>0</v>
      </c>
      <c r="I12" s="14">
        <f t="shared" si="0"/>
        <v>0</v>
      </c>
    </row>
    <row r="13" spans="1:9" hidden="1" x14ac:dyDescent="0.25">
      <c r="A13" s="42" t="s">
        <v>22</v>
      </c>
      <c r="B13" s="15">
        <v>0</v>
      </c>
      <c r="C13" s="5">
        <v>0</v>
      </c>
      <c r="D13" s="2"/>
      <c r="E13" s="15">
        <v>0</v>
      </c>
      <c r="F13" s="98">
        <v>0</v>
      </c>
      <c r="G13" s="2"/>
      <c r="H13" s="121">
        <f t="shared" si="0"/>
        <v>0</v>
      </c>
      <c r="I13" s="14">
        <f t="shared" si="0"/>
        <v>0</v>
      </c>
    </row>
    <row r="14" spans="1:9" hidden="1" x14ac:dyDescent="0.25">
      <c r="A14" s="42" t="s">
        <v>26</v>
      </c>
      <c r="B14" s="15">
        <v>0</v>
      </c>
      <c r="C14" s="5">
        <v>0</v>
      </c>
      <c r="D14" s="2"/>
      <c r="E14" s="15">
        <v>0</v>
      </c>
      <c r="F14" s="98">
        <v>0</v>
      </c>
      <c r="G14" s="2"/>
      <c r="H14" s="121">
        <f t="shared" si="0"/>
        <v>0</v>
      </c>
      <c r="I14" s="14">
        <f t="shared" si="0"/>
        <v>0</v>
      </c>
    </row>
    <row r="15" spans="1:9" hidden="1" x14ac:dyDescent="0.25">
      <c r="A15" s="42" t="s">
        <v>34</v>
      </c>
      <c r="B15" s="15">
        <v>0</v>
      </c>
      <c r="C15" s="5">
        <v>0</v>
      </c>
      <c r="D15" s="2"/>
      <c r="E15" s="15">
        <v>0</v>
      </c>
      <c r="F15" s="98">
        <v>0</v>
      </c>
      <c r="G15" s="2"/>
      <c r="H15" s="121">
        <f t="shared" si="0"/>
        <v>0</v>
      </c>
      <c r="I15" s="14">
        <f t="shared" si="0"/>
        <v>0</v>
      </c>
    </row>
    <row r="16" spans="1:9" ht="13" hidden="1" x14ac:dyDescent="0.3">
      <c r="A16" s="20" t="s">
        <v>35</v>
      </c>
      <c r="B16" s="97"/>
      <c r="C16" s="5"/>
      <c r="D16" s="99"/>
      <c r="E16" s="15"/>
      <c r="F16" s="98"/>
      <c r="H16" s="121"/>
      <c r="I16" s="14"/>
    </row>
    <row r="17" spans="1:9" hidden="1" x14ac:dyDescent="0.25">
      <c r="A17" s="42" t="s">
        <v>98</v>
      </c>
      <c r="B17" s="97"/>
      <c r="C17" s="5"/>
      <c r="D17" s="99"/>
      <c r="E17" s="15"/>
      <c r="F17" s="98"/>
      <c r="H17" s="121">
        <f t="shared" ref="H17:I27" si="1">B17-E17</f>
        <v>0</v>
      </c>
      <c r="I17" s="14">
        <f t="shared" si="1"/>
        <v>0</v>
      </c>
    </row>
    <row r="18" spans="1:9" hidden="1" x14ac:dyDescent="0.25">
      <c r="A18" s="42" t="s">
        <v>99</v>
      </c>
      <c r="B18" s="97"/>
      <c r="C18" s="5"/>
      <c r="D18" s="99"/>
      <c r="E18" s="15"/>
      <c r="F18" s="98"/>
      <c r="H18" s="121">
        <f t="shared" si="1"/>
        <v>0</v>
      </c>
      <c r="I18" s="14">
        <f t="shared" si="1"/>
        <v>0</v>
      </c>
    </row>
    <row r="19" spans="1:9" hidden="1" x14ac:dyDescent="0.25">
      <c r="A19" s="42" t="s">
        <v>36</v>
      </c>
      <c r="B19" s="97"/>
      <c r="C19" s="5"/>
      <c r="D19" s="99"/>
      <c r="E19" s="15"/>
      <c r="F19" s="98"/>
      <c r="H19" s="121">
        <f t="shared" si="1"/>
        <v>0</v>
      </c>
      <c r="I19" s="14">
        <f t="shared" si="1"/>
        <v>0</v>
      </c>
    </row>
    <row r="20" spans="1:9" ht="13" hidden="1" x14ac:dyDescent="0.3">
      <c r="A20" s="20" t="s">
        <v>100</v>
      </c>
      <c r="B20" s="131"/>
      <c r="C20" s="21"/>
      <c r="D20" s="99"/>
      <c r="E20" s="15"/>
      <c r="F20" s="98"/>
      <c r="H20" s="121"/>
      <c r="I20" s="14"/>
    </row>
    <row r="21" spans="1:9" hidden="1" x14ac:dyDescent="0.25">
      <c r="A21" s="42" t="s">
        <v>37</v>
      </c>
      <c r="B21" s="97"/>
      <c r="C21" s="5"/>
      <c r="D21" s="99"/>
      <c r="E21" s="15"/>
      <c r="F21" s="98"/>
      <c r="H21" s="121">
        <f t="shared" si="1"/>
        <v>0</v>
      </c>
      <c r="I21" s="14">
        <f t="shared" si="1"/>
        <v>0</v>
      </c>
    </row>
    <row r="22" spans="1:9" hidden="1" x14ac:dyDescent="0.25">
      <c r="A22" s="42" t="s">
        <v>26</v>
      </c>
      <c r="B22" s="97"/>
      <c r="C22" s="5"/>
      <c r="D22" s="99"/>
      <c r="E22" s="15"/>
      <c r="F22" s="98"/>
      <c r="H22" s="121">
        <f t="shared" si="1"/>
        <v>0</v>
      </c>
      <c r="I22" s="14">
        <f t="shared" si="1"/>
        <v>0</v>
      </c>
    </row>
    <row r="23" spans="1:9" hidden="1" x14ac:dyDescent="0.25">
      <c r="A23" s="42" t="s">
        <v>39</v>
      </c>
      <c r="B23" s="97"/>
      <c r="C23" s="5"/>
      <c r="D23" s="99"/>
      <c r="E23" s="15"/>
      <c r="F23" s="98"/>
      <c r="H23" s="121">
        <f t="shared" si="1"/>
        <v>0</v>
      </c>
      <c r="I23" s="14">
        <f t="shared" si="1"/>
        <v>0</v>
      </c>
    </row>
    <row r="24" spans="1:9" ht="13" hidden="1" x14ac:dyDescent="0.3">
      <c r="A24" s="20" t="s">
        <v>42</v>
      </c>
      <c r="B24" s="97"/>
      <c r="C24" s="5"/>
      <c r="D24" s="99"/>
      <c r="E24" s="15"/>
      <c r="F24" s="98"/>
      <c r="H24" s="121"/>
      <c r="I24" s="14"/>
    </row>
    <row r="25" spans="1:9" hidden="1" x14ac:dyDescent="0.25">
      <c r="A25" s="42" t="s">
        <v>43</v>
      </c>
      <c r="B25" s="97">
        <v>0</v>
      </c>
      <c r="C25" s="5">
        <v>0</v>
      </c>
      <c r="D25" s="99"/>
      <c r="E25" s="15">
        <v>0</v>
      </c>
      <c r="F25" s="98">
        <v>0</v>
      </c>
      <c r="H25" s="121">
        <f t="shared" si="1"/>
        <v>0</v>
      </c>
      <c r="I25" s="14">
        <f t="shared" si="1"/>
        <v>0</v>
      </c>
    </row>
    <row r="26" spans="1:9" hidden="1" x14ac:dyDescent="0.25">
      <c r="A26" s="42" t="s">
        <v>33</v>
      </c>
      <c r="B26" s="34">
        <v>0</v>
      </c>
      <c r="C26" s="35">
        <v>0</v>
      </c>
      <c r="D26" s="99"/>
      <c r="E26" s="34">
        <v>0</v>
      </c>
      <c r="F26" s="102">
        <v>0</v>
      </c>
      <c r="H26" s="132">
        <f t="shared" si="1"/>
        <v>0</v>
      </c>
      <c r="I26" s="133">
        <f t="shared" si="1"/>
        <v>0</v>
      </c>
    </row>
    <row r="27" spans="1:9" hidden="1" x14ac:dyDescent="0.25">
      <c r="A27" s="134" t="s">
        <v>46</v>
      </c>
      <c r="B27" s="121">
        <f>SUM(B6:B26)</f>
        <v>0</v>
      </c>
      <c r="C27" s="122">
        <f>SUM(C6:C26)</f>
        <v>0</v>
      </c>
      <c r="E27" s="15">
        <v>0</v>
      </c>
      <c r="F27" s="98">
        <v>0</v>
      </c>
      <c r="H27" s="15">
        <f t="shared" si="1"/>
        <v>0</v>
      </c>
      <c r="I27" s="7">
        <f t="shared" si="1"/>
        <v>0</v>
      </c>
    </row>
    <row r="28" spans="1:9" ht="13" thickBot="1" x14ac:dyDescent="0.3">
      <c r="A28" s="136"/>
      <c r="B28" s="121"/>
      <c r="C28" s="94"/>
      <c r="E28" s="15"/>
      <c r="F28" s="98"/>
    </row>
    <row r="29" spans="1:9" ht="13" x14ac:dyDescent="0.25">
      <c r="A29" s="39" t="s">
        <v>6</v>
      </c>
      <c r="B29" s="121"/>
      <c r="C29" s="94"/>
      <c r="E29" s="15"/>
      <c r="F29" s="98"/>
    </row>
    <row r="30" spans="1:9" ht="13.5" thickBot="1" x14ac:dyDescent="0.3">
      <c r="A30" s="40" t="s">
        <v>47</v>
      </c>
      <c r="B30" s="129"/>
      <c r="C30" s="94"/>
      <c r="E30" s="15"/>
      <c r="F30" s="98"/>
    </row>
    <row r="31" spans="1:9" ht="13" x14ac:dyDescent="0.3">
      <c r="A31" s="29" t="s">
        <v>48</v>
      </c>
      <c r="B31" s="129"/>
      <c r="C31" s="94"/>
      <c r="E31" s="15"/>
      <c r="F31" s="98"/>
    </row>
    <row r="32" spans="1:9" ht="13" hidden="1" x14ac:dyDescent="0.3">
      <c r="A32" s="20" t="s">
        <v>27</v>
      </c>
      <c r="B32" s="97"/>
      <c r="C32" s="5"/>
      <c r="E32" s="15"/>
      <c r="F32" s="98"/>
    </row>
    <row r="33" spans="1:9" hidden="1" x14ac:dyDescent="0.25">
      <c r="A33" s="42" t="s">
        <v>28</v>
      </c>
      <c r="B33" s="15">
        <v>0</v>
      </c>
      <c r="C33" s="5">
        <v>0</v>
      </c>
      <c r="E33" s="15">
        <v>0</v>
      </c>
      <c r="F33" s="5">
        <v>0</v>
      </c>
      <c r="H33" s="15">
        <f t="shared" ref="H33:I40" si="2">B33-E33</f>
        <v>0</v>
      </c>
      <c r="I33" s="7">
        <f t="shared" si="2"/>
        <v>0</v>
      </c>
    </row>
    <row r="34" spans="1:9" hidden="1" x14ac:dyDescent="0.25">
      <c r="A34" s="42" t="s">
        <v>30</v>
      </c>
      <c r="B34" s="15">
        <v>0</v>
      </c>
      <c r="C34" s="5">
        <v>0</v>
      </c>
      <c r="E34" s="15">
        <v>0</v>
      </c>
      <c r="F34" s="5">
        <v>0</v>
      </c>
      <c r="H34" s="15">
        <f t="shared" si="2"/>
        <v>0</v>
      </c>
      <c r="I34" s="7">
        <f t="shared" si="2"/>
        <v>0</v>
      </c>
    </row>
    <row r="35" spans="1:9" hidden="1" x14ac:dyDescent="0.25">
      <c r="A35" s="42" t="s">
        <v>31</v>
      </c>
      <c r="B35" s="15">
        <v>0</v>
      </c>
      <c r="C35" s="5">
        <v>0</v>
      </c>
      <c r="E35" s="15">
        <v>0</v>
      </c>
      <c r="F35" s="5">
        <v>0</v>
      </c>
      <c r="H35" s="15">
        <f t="shared" si="2"/>
        <v>0</v>
      </c>
      <c r="I35" s="7">
        <f t="shared" si="2"/>
        <v>0</v>
      </c>
    </row>
    <row r="36" spans="1:9" hidden="1" x14ac:dyDescent="0.25">
      <c r="A36" s="42" t="s">
        <v>60</v>
      </c>
      <c r="B36" s="15">
        <v>0</v>
      </c>
      <c r="C36" s="5">
        <v>0</v>
      </c>
      <c r="E36" s="15">
        <v>0</v>
      </c>
      <c r="F36" s="5">
        <v>0</v>
      </c>
      <c r="H36" s="15">
        <f t="shared" si="2"/>
        <v>0</v>
      </c>
      <c r="I36" s="7">
        <f t="shared" si="2"/>
        <v>0</v>
      </c>
    </row>
    <row r="37" spans="1:9" hidden="1" x14ac:dyDescent="0.25">
      <c r="A37" s="42" t="s">
        <v>61</v>
      </c>
      <c r="B37" s="15">
        <v>0</v>
      </c>
      <c r="C37" s="5">
        <v>0</v>
      </c>
      <c r="E37" s="15">
        <v>0</v>
      </c>
      <c r="F37" s="5">
        <v>0</v>
      </c>
      <c r="H37" s="15">
        <f t="shared" si="2"/>
        <v>0</v>
      </c>
      <c r="I37" s="7">
        <f t="shared" si="2"/>
        <v>0</v>
      </c>
    </row>
    <row r="38" spans="1:9" hidden="1" x14ac:dyDescent="0.25">
      <c r="A38" s="42" t="s">
        <v>20</v>
      </c>
      <c r="B38" s="15">
        <v>0</v>
      </c>
      <c r="C38" s="5">
        <v>0</v>
      </c>
      <c r="E38" s="15">
        <v>0</v>
      </c>
      <c r="F38" s="5">
        <v>0</v>
      </c>
      <c r="H38" s="15">
        <f t="shared" si="2"/>
        <v>0</v>
      </c>
      <c r="I38" s="7">
        <f t="shared" si="2"/>
        <v>0</v>
      </c>
    </row>
    <row r="39" spans="1:9" hidden="1" x14ac:dyDescent="0.25">
      <c r="A39" s="42" t="s">
        <v>104</v>
      </c>
      <c r="B39" s="15">
        <v>0</v>
      </c>
      <c r="C39" s="5">
        <v>0</v>
      </c>
      <c r="E39" s="15">
        <v>0</v>
      </c>
      <c r="F39" s="5">
        <v>0</v>
      </c>
      <c r="H39" s="15">
        <f t="shared" si="2"/>
        <v>0</v>
      </c>
      <c r="I39" s="7">
        <f t="shared" si="2"/>
        <v>0</v>
      </c>
    </row>
    <row r="40" spans="1:9" hidden="1" x14ac:dyDescent="0.25">
      <c r="A40" s="42" t="s">
        <v>26</v>
      </c>
      <c r="B40" s="15">
        <v>0</v>
      </c>
      <c r="C40" s="5">
        <v>0</v>
      </c>
      <c r="E40" s="15">
        <v>0</v>
      </c>
      <c r="F40" s="5">
        <v>0</v>
      </c>
      <c r="H40" s="15">
        <f t="shared" si="2"/>
        <v>0</v>
      </c>
      <c r="I40" s="7">
        <f t="shared" si="2"/>
        <v>0</v>
      </c>
    </row>
    <row r="41" spans="1:9" ht="13" x14ac:dyDescent="0.3">
      <c r="A41" s="20" t="s">
        <v>42</v>
      </c>
      <c r="B41" s="104"/>
      <c r="C41" s="5"/>
      <c r="E41" s="15"/>
      <c r="F41" s="98"/>
    </row>
    <row r="42" spans="1:9" x14ac:dyDescent="0.25">
      <c r="A42" s="42" t="s">
        <v>20</v>
      </c>
      <c r="B42" s="104">
        <v>0</v>
      </c>
      <c r="C42" s="5">
        <v>0</v>
      </c>
      <c r="E42" s="15">
        <v>5</v>
      </c>
      <c r="F42" s="5">
        <v>0</v>
      </c>
      <c r="H42" s="15">
        <v>-5</v>
      </c>
      <c r="I42" s="15">
        <v>0</v>
      </c>
    </row>
    <row r="43" spans="1:9" x14ac:dyDescent="0.25">
      <c r="A43" s="134" t="s">
        <v>46</v>
      </c>
      <c r="B43" s="15">
        <v>0</v>
      </c>
      <c r="C43" s="5">
        <v>0</v>
      </c>
      <c r="E43" s="15">
        <v>5</v>
      </c>
      <c r="F43" s="98">
        <v>0</v>
      </c>
      <c r="H43" s="15">
        <v>-5</v>
      </c>
      <c r="I43" s="15">
        <v>0</v>
      </c>
    </row>
    <row r="44" spans="1:9" x14ac:dyDescent="0.25">
      <c r="A44" s="134"/>
      <c r="B44" s="15"/>
      <c r="C44" s="5"/>
      <c r="E44" s="15"/>
      <c r="F44" s="98"/>
    </row>
    <row r="45" spans="1:9" ht="13.5" thickBot="1" x14ac:dyDescent="0.3">
      <c r="A45" s="19" t="s">
        <v>75</v>
      </c>
      <c r="B45" s="141">
        <v>0</v>
      </c>
      <c r="C45" s="157">
        <v>0</v>
      </c>
      <c r="E45" s="140">
        <v>5</v>
      </c>
      <c r="F45" s="142">
        <v>0</v>
      </c>
      <c r="H45" s="140">
        <v>-5</v>
      </c>
      <c r="I45" s="144">
        <v>0</v>
      </c>
    </row>
    <row r="46" spans="1:9" ht="13.5" thickTop="1" thickBot="1" x14ac:dyDescent="0.3">
      <c r="A46" s="1"/>
      <c r="B46" s="15"/>
      <c r="C46" s="94"/>
      <c r="E46" s="15"/>
      <c r="F46" s="98"/>
    </row>
    <row r="47" spans="1:9" ht="13" x14ac:dyDescent="0.25">
      <c r="A47" s="39" t="s">
        <v>76</v>
      </c>
      <c r="B47" s="15"/>
      <c r="C47" s="94"/>
      <c r="E47" s="15"/>
      <c r="F47" s="98"/>
    </row>
    <row r="48" spans="1:9" ht="13.5" thickBot="1" x14ac:dyDescent="0.3">
      <c r="A48" s="40" t="s">
        <v>77</v>
      </c>
      <c r="B48" s="15"/>
      <c r="C48" s="94"/>
      <c r="E48" s="15"/>
      <c r="F48" s="98"/>
    </row>
    <row r="49" spans="1:9" ht="13" x14ac:dyDescent="0.3">
      <c r="A49" s="29" t="s">
        <v>48</v>
      </c>
      <c r="B49" s="15"/>
      <c r="C49" s="94"/>
      <c r="E49" s="15"/>
      <c r="F49" s="98"/>
    </row>
    <row r="50" spans="1:9" ht="13" x14ac:dyDescent="0.3">
      <c r="A50" s="20" t="s">
        <v>49</v>
      </c>
      <c r="B50" s="15"/>
      <c r="C50" s="94"/>
      <c r="E50" s="15"/>
      <c r="F50" s="98"/>
    </row>
    <row r="51" spans="1:9" x14ac:dyDescent="0.25">
      <c r="A51" s="42" t="s">
        <v>52</v>
      </c>
      <c r="B51" s="13">
        <v>0</v>
      </c>
      <c r="C51" s="98">
        <v>2</v>
      </c>
      <c r="E51" s="13">
        <v>45</v>
      </c>
      <c r="F51" s="98">
        <v>2</v>
      </c>
      <c r="H51" s="139">
        <v>-45</v>
      </c>
      <c r="I51" s="139">
        <v>0</v>
      </c>
    </row>
    <row r="52" spans="1:9" ht="13" hidden="1" x14ac:dyDescent="0.3">
      <c r="A52" s="20" t="s">
        <v>9</v>
      </c>
      <c r="C52" s="98"/>
      <c r="F52" s="98"/>
      <c r="H52" s="139">
        <v>0</v>
      </c>
      <c r="I52" s="139">
        <v>0</v>
      </c>
    </row>
    <row r="53" spans="1:9" hidden="1" x14ac:dyDescent="0.25">
      <c r="A53" s="42" t="s">
        <v>10</v>
      </c>
      <c r="B53" s="13">
        <v>0</v>
      </c>
      <c r="C53" s="98">
        <v>0</v>
      </c>
      <c r="E53" s="13">
        <v>0</v>
      </c>
      <c r="F53" s="98">
        <v>0</v>
      </c>
      <c r="H53" s="139">
        <v>0</v>
      </c>
      <c r="I53" s="139">
        <v>0</v>
      </c>
    </row>
    <row r="54" spans="1:9" hidden="1" x14ac:dyDescent="0.25">
      <c r="A54" s="42" t="s">
        <v>120</v>
      </c>
      <c r="B54" s="13">
        <v>0</v>
      </c>
      <c r="C54" s="98">
        <v>0</v>
      </c>
      <c r="E54" s="13">
        <v>0</v>
      </c>
      <c r="F54" s="98">
        <v>0</v>
      </c>
      <c r="H54" s="139">
        <v>0</v>
      </c>
      <c r="I54" s="139">
        <v>0</v>
      </c>
    </row>
    <row r="55" spans="1:9" ht="13" x14ac:dyDescent="0.3">
      <c r="A55" s="20" t="s">
        <v>11</v>
      </c>
      <c r="C55" s="98"/>
      <c r="F55" s="98"/>
      <c r="H55" s="139"/>
      <c r="I55" s="139"/>
    </row>
    <row r="56" spans="1:9" x14ac:dyDescent="0.25">
      <c r="A56" s="42" t="s">
        <v>18</v>
      </c>
      <c r="B56" s="13">
        <v>1238</v>
      </c>
      <c r="C56" s="98">
        <v>21.4</v>
      </c>
      <c r="E56" s="13">
        <v>2484</v>
      </c>
      <c r="F56" s="98">
        <v>24.2</v>
      </c>
      <c r="H56" s="139">
        <v>-1246</v>
      </c>
      <c r="I56" s="139">
        <v>-2.8000000000000007</v>
      </c>
    </row>
    <row r="57" spans="1:9" x14ac:dyDescent="0.25">
      <c r="A57" s="42" t="s">
        <v>19</v>
      </c>
      <c r="B57" s="13">
        <v>1</v>
      </c>
      <c r="C57" s="98">
        <v>0</v>
      </c>
      <c r="E57" s="13">
        <v>0</v>
      </c>
      <c r="F57" s="98">
        <v>0</v>
      </c>
      <c r="H57" s="139">
        <v>1</v>
      </c>
      <c r="I57" s="139">
        <v>0</v>
      </c>
    </row>
    <row r="58" spans="1:9" x14ac:dyDescent="0.25">
      <c r="A58" s="42" t="s">
        <v>58</v>
      </c>
      <c r="B58" s="13">
        <v>0</v>
      </c>
      <c r="C58" s="98">
        <v>2</v>
      </c>
      <c r="E58" s="13">
        <v>0</v>
      </c>
      <c r="F58" s="98">
        <v>0</v>
      </c>
      <c r="H58" s="139">
        <v>0</v>
      </c>
      <c r="I58" s="139">
        <v>2</v>
      </c>
    </row>
    <row r="59" spans="1:9" hidden="1" x14ac:dyDescent="0.25">
      <c r="A59" s="42" t="s">
        <v>57</v>
      </c>
      <c r="B59" s="13">
        <v>0</v>
      </c>
      <c r="C59" s="98">
        <v>0</v>
      </c>
      <c r="E59" s="13">
        <v>0</v>
      </c>
      <c r="F59" s="98">
        <v>0</v>
      </c>
      <c r="H59" s="139">
        <v>0</v>
      </c>
      <c r="I59" s="139">
        <v>0</v>
      </c>
    </row>
    <row r="60" spans="1:9" x14ac:dyDescent="0.25">
      <c r="A60" s="42" t="s">
        <v>26</v>
      </c>
      <c r="B60" s="13">
        <v>0</v>
      </c>
      <c r="C60" s="98">
        <v>2.6</v>
      </c>
      <c r="E60" s="13">
        <v>0</v>
      </c>
      <c r="F60" s="98">
        <v>2.4</v>
      </c>
      <c r="H60" s="139">
        <v>0</v>
      </c>
      <c r="I60" s="139">
        <v>0.20000000000000018</v>
      </c>
    </row>
    <row r="61" spans="1:9" ht="13" x14ac:dyDescent="0.3">
      <c r="A61" s="20" t="s">
        <v>27</v>
      </c>
      <c r="C61" s="98"/>
      <c r="F61" s="98"/>
      <c r="H61" s="139"/>
      <c r="I61" s="139"/>
    </row>
    <row r="62" spans="1:9" x14ac:dyDescent="0.25">
      <c r="A62" s="42" t="s">
        <v>28</v>
      </c>
      <c r="B62" s="13">
        <v>23</v>
      </c>
      <c r="C62" s="98">
        <v>0.4</v>
      </c>
      <c r="E62" s="13">
        <v>0</v>
      </c>
      <c r="F62" s="98">
        <v>1</v>
      </c>
      <c r="H62" s="139">
        <v>23</v>
      </c>
      <c r="I62" s="139">
        <v>-0.6</v>
      </c>
    </row>
    <row r="63" spans="1:9" hidden="1" x14ac:dyDescent="0.25">
      <c r="A63" s="42" t="s">
        <v>30</v>
      </c>
      <c r="B63" s="13">
        <v>0</v>
      </c>
      <c r="C63" s="98">
        <v>0</v>
      </c>
      <c r="E63" s="13">
        <v>0</v>
      </c>
      <c r="F63" s="98">
        <v>0</v>
      </c>
      <c r="H63" s="139">
        <v>0</v>
      </c>
      <c r="I63" s="139">
        <v>0</v>
      </c>
    </row>
    <row r="64" spans="1:9" x14ac:dyDescent="0.25">
      <c r="A64" s="42" t="s">
        <v>31</v>
      </c>
      <c r="B64" s="13">
        <v>10</v>
      </c>
      <c r="C64" s="98">
        <v>1.4</v>
      </c>
      <c r="E64" s="13">
        <v>10</v>
      </c>
      <c r="F64" s="98">
        <v>1.8</v>
      </c>
      <c r="H64" s="139">
        <v>0</v>
      </c>
      <c r="I64" s="139">
        <v>-0.40000000000000013</v>
      </c>
    </row>
    <row r="65" spans="1:9" x14ac:dyDescent="0.25">
      <c r="A65" s="42" t="s">
        <v>61</v>
      </c>
      <c r="B65" s="13">
        <v>0</v>
      </c>
      <c r="C65" s="98">
        <v>19.3</v>
      </c>
      <c r="E65" s="13">
        <v>0</v>
      </c>
      <c r="F65" s="98">
        <v>19.7</v>
      </c>
      <c r="H65" s="139">
        <v>0</v>
      </c>
      <c r="I65" s="139">
        <v>-0.39999999999999858</v>
      </c>
    </row>
    <row r="66" spans="1:9" x14ac:dyDescent="0.25">
      <c r="A66" s="42" t="s">
        <v>17</v>
      </c>
      <c r="B66" s="13">
        <v>130</v>
      </c>
      <c r="C66" s="98">
        <v>0</v>
      </c>
      <c r="E66" s="13">
        <v>71</v>
      </c>
      <c r="F66" s="98">
        <v>0</v>
      </c>
      <c r="H66" s="139">
        <v>59</v>
      </c>
      <c r="I66" s="139">
        <v>0</v>
      </c>
    </row>
    <row r="67" spans="1:9" x14ac:dyDescent="0.25">
      <c r="A67" s="42" t="s">
        <v>20</v>
      </c>
      <c r="B67" s="13">
        <v>105</v>
      </c>
      <c r="C67" s="98">
        <v>0</v>
      </c>
      <c r="E67" s="13">
        <v>48</v>
      </c>
      <c r="F67" s="98">
        <v>0</v>
      </c>
      <c r="H67" s="139">
        <v>57</v>
      </c>
      <c r="I67" s="139">
        <v>0</v>
      </c>
    </row>
    <row r="68" spans="1:9" x14ac:dyDescent="0.25">
      <c r="A68" s="42" t="s">
        <v>29</v>
      </c>
      <c r="B68" s="13">
        <v>0</v>
      </c>
      <c r="C68" s="98">
        <v>1</v>
      </c>
      <c r="E68" s="13">
        <v>0</v>
      </c>
      <c r="F68" s="98">
        <v>0</v>
      </c>
      <c r="H68" s="139">
        <v>0</v>
      </c>
      <c r="I68" s="139">
        <v>1</v>
      </c>
    </row>
    <row r="69" spans="1:9" x14ac:dyDescent="0.25">
      <c r="A69" s="42" t="s">
        <v>26</v>
      </c>
      <c r="B69" s="13">
        <v>45</v>
      </c>
      <c r="C69" s="98">
        <v>3.9</v>
      </c>
      <c r="E69" s="13">
        <v>50</v>
      </c>
      <c r="F69" s="98">
        <v>4.5</v>
      </c>
      <c r="H69" s="139">
        <v>-5</v>
      </c>
      <c r="I69" s="139">
        <v>-0.60000000000000009</v>
      </c>
    </row>
    <row r="70" spans="1:9" ht="13" x14ac:dyDescent="0.3">
      <c r="A70" s="20" t="s">
        <v>35</v>
      </c>
      <c r="C70" s="98"/>
      <c r="F70" s="98"/>
      <c r="H70" s="139"/>
      <c r="I70" s="139"/>
    </row>
    <row r="71" spans="1:9" x14ac:dyDescent="0.25">
      <c r="A71" s="42" t="s">
        <v>20</v>
      </c>
      <c r="B71" s="13">
        <v>60</v>
      </c>
      <c r="C71" s="98">
        <v>0</v>
      </c>
      <c r="E71" s="13">
        <v>45</v>
      </c>
      <c r="F71" s="98">
        <v>0</v>
      </c>
      <c r="H71" s="139">
        <v>15</v>
      </c>
      <c r="I71" s="139">
        <v>0</v>
      </c>
    </row>
    <row r="72" spans="1:9" hidden="1" x14ac:dyDescent="0.25">
      <c r="A72" s="42" t="s">
        <v>121</v>
      </c>
      <c r="B72" s="13">
        <v>0</v>
      </c>
      <c r="C72" s="98">
        <v>0</v>
      </c>
      <c r="E72" s="13">
        <v>0</v>
      </c>
      <c r="F72" s="98">
        <v>0</v>
      </c>
      <c r="H72" s="139">
        <v>0</v>
      </c>
      <c r="I72" s="139">
        <v>0</v>
      </c>
    </row>
    <row r="73" spans="1:9" ht="13" x14ac:dyDescent="0.3">
      <c r="A73" s="20" t="s">
        <v>37</v>
      </c>
      <c r="C73" s="98"/>
      <c r="F73" s="98"/>
      <c r="H73" s="139"/>
      <c r="I73" s="139"/>
    </row>
    <row r="74" spans="1:9" x14ac:dyDescent="0.25">
      <c r="A74" s="42" t="s">
        <v>38</v>
      </c>
      <c r="B74" s="13">
        <v>23</v>
      </c>
      <c r="C74" s="98">
        <v>0.4</v>
      </c>
      <c r="E74" s="13">
        <v>25</v>
      </c>
      <c r="F74" s="98">
        <v>1.8</v>
      </c>
      <c r="H74" s="139">
        <v>-2</v>
      </c>
      <c r="I74" s="139">
        <v>-1.4</v>
      </c>
    </row>
    <row r="75" spans="1:9" x14ac:dyDescent="0.25">
      <c r="A75" s="42" t="s">
        <v>122</v>
      </c>
      <c r="B75" s="13">
        <v>0</v>
      </c>
      <c r="C75" s="98">
        <v>0.5</v>
      </c>
      <c r="E75" s="13">
        <v>0</v>
      </c>
      <c r="F75" s="98">
        <v>0</v>
      </c>
      <c r="H75" s="139">
        <v>0</v>
      </c>
      <c r="I75" s="139">
        <v>0.5</v>
      </c>
    </row>
    <row r="76" spans="1:9" x14ac:dyDescent="0.25">
      <c r="A76" s="42" t="s">
        <v>58</v>
      </c>
      <c r="B76" s="13">
        <v>0</v>
      </c>
      <c r="C76" s="98">
        <v>0.1</v>
      </c>
      <c r="E76" s="13">
        <v>0</v>
      </c>
      <c r="F76" s="98">
        <v>0</v>
      </c>
      <c r="H76" s="139">
        <v>0</v>
      </c>
      <c r="I76" s="139">
        <v>0.1</v>
      </c>
    </row>
    <row r="77" spans="1:9" ht="13" x14ac:dyDescent="0.3">
      <c r="A77" s="20" t="s">
        <v>42</v>
      </c>
      <c r="C77" s="98"/>
      <c r="F77" s="98"/>
      <c r="H77" s="139"/>
      <c r="I77" s="139"/>
    </row>
    <row r="78" spans="1:9" x14ac:dyDescent="0.25">
      <c r="A78" s="42" t="s">
        <v>43</v>
      </c>
      <c r="B78" s="13">
        <v>297</v>
      </c>
      <c r="C78" s="98">
        <v>0</v>
      </c>
      <c r="E78" s="13">
        <v>218</v>
      </c>
      <c r="F78" s="98">
        <v>0</v>
      </c>
      <c r="H78" s="139">
        <v>79</v>
      </c>
      <c r="I78" s="139">
        <v>0</v>
      </c>
    </row>
    <row r="79" spans="1:9" x14ac:dyDescent="0.25">
      <c r="A79" s="42" t="s">
        <v>20</v>
      </c>
      <c r="B79" s="13">
        <v>46</v>
      </c>
      <c r="C79" s="98">
        <v>0</v>
      </c>
      <c r="E79" s="13">
        <v>17</v>
      </c>
      <c r="F79" s="98">
        <v>0</v>
      </c>
      <c r="H79" s="139">
        <v>29</v>
      </c>
      <c r="I79" s="139">
        <v>0</v>
      </c>
    </row>
    <row r="80" spans="1:9" x14ac:dyDescent="0.25">
      <c r="A80" s="42" t="s">
        <v>44</v>
      </c>
      <c r="B80" s="13">
        <v>7</v>
      </c>
      <c r="C80" s="98">
        <v>0</v>
      </c>
      <c r="E80" s="13">
        <v>5</v>
      </c>
      <c r="F80" s="98">
        <v>0</v>
      </c>
      <c r="H80" s="139">
        <v>2</v>
      </c>
      <c r="I80" s="139">
        <v>0</v>
      </c>
    </row>
    <row r="81" spans="1:9" x14ac:dyDescent="0.25">
      <c r="A81" s="42" t="s">
        <v>45</v>
      </c>
      <c r="B81" s="167">
        <v>0</v>
      </c>
      <c r="C81" s="102">
        <v>1</v>
      </c>
      <c r="E81" s="167">
        <v>0</v>
      </c>
      <c r="F81" s="102">
        <v>1</v>
      </c>
      <c r="H81" s="146">
        <v>0</v>
      </c>
      <c r="I81" s="146">
        <v>0</v>
      </c>
    </row>
    <row r="82" spans="1:9" x14ac:dyDescent="0.25">
      <c r="A82" s="134" t="s">
        <v>46</v>
      </c>
      <c r="B82" s="98">
        <v>1985</v>
      </c>
      <c r="C82" s="98">
        <v>55.999999999999993</v>
      </c>
      <c r="E82" s="139">
        <v>3018.1</v>
      </c>
      <c r="F82" s="139">
        <v>58.4</v>
      </c>
      <c r="H82" s="139">
        <v>-1033.0999999999999</v>
      </c>
      <c r="I82" s="139">
        <v>-2.4000000000000057</v>
      </c>
    </row>
    <row r="83" spans="1:9" ht="13" thickBot="1" x14ac:dyDescent="0.3">
      <c r="A83" s="1"/>
      <c r="B83" s="15"/>
      <c r="C83" s="98"/>
      <c r="E83" s="15"/>
      <c r="F83" s="98"/>
      <c r="I83" s="15"/>
    </row>
    <row r="84" spans="1:9" ht="13" x14ac:dyDescent="0.25">
      <c r="A84" s="39" t="s">
        <v>76</v>
      </c>
      <c r="B84" s="15"/>
      <c r="C84" s="94"/>
      <c r="E84" s="15"/>
      <c r="F84" s="98"/>
      <c r="I84" s="15"/>
    </row>
    <row r="85" spans="1:9" ht="13.5" thickBot="1" x14ac:dyDescent="0.3">
      <c r="A85" s="40" t="s">
        <v>78</v>
      </c>
      <c r="B85" s="15"/>
      <c r="C85" s="94"/>
      <c r="E85" s="15"/>
      <c r="F85" s="98"/>
      <c r="I85" s="15"/>
    </row>
    <row r="86" spans="1:9" ht="13" x14ac:dyDescent="0.3">
      <c r="A86" s="29" t="s">
        <v>48</v>
      </c>
      <c r="B86" s="15"/>
      <c r="C86" s="94"/>
      <c r="E86" s="15"/>
      <c r="F86" s="98"/>
      <c r="I86" s="15"/>
    </row>
    <row r="87" spans="1:9" ht="13" hidden="1" x14ac:dyDescent="0.3">
      <c r="A87" s="20" t="s">
        <v>9</v>
      </c>
      <c r="B87" s="15"/>
      <c r="C87" s="94"/>
      <c r="E87" s="15"/>
      <c r="F87" s="98"/>
      <c r="I87" s="15"/>
    </row>
    <row r="88" spans="1:9" hidden="1" x14ac:dyDescent="0.25">
      <c r="A88" s="42" t="s">
        <v>95</v>
      </c>
      <c r="B88" s="15">
        <v>0</v>
      </c>
      <c r="C88" s="94">
        <v>0</v>
      </c>
      <c r="E88" s="15">
        <v>0</v>
      </c>
      <c r="F88" s="94">
        <v>0</v>
      </c>
      <c r="I88" s="15"/>
    </row>
    <row r="89" spans="1:9" ht="13" x14ac:dyDescent="0.3">
      <c r="A89" s="20" t="s">
        <v>11</v>
      </c>
      <c r="B89" s="15"/>
      <c r="C89" s="94"/>
      <c r="E89" s="15"/>
      <c r="F89" s="94"/>
      <c r="I89" s="15"/>
    </row>
    <row r="90" spans="1:9" x14ac:dyDescent="0.25">
      <c r="A90" s="42" t="s">
        <v>20</v>
      </c>
      <c r="B90" s="15">
        <v>100</v>
      </c>
      <c r="C90" s="94">
        <v>0</v>
      </c>
      <c r="E90" s="15">
        <v>100</v>
      </c>
      <c r="F90" s="94">
        <v>0</v>
      </c>
      <c r="H90" s="139">
        <v>0</v>
      </c>
      <c r="I90" s="139">
        <v>0</v>
      </c>
    </row>
    <row r="91" spans="1:9" ht="13" x14ac:dyDescent="0.3">
      <c r="A91" s="20" t="s">
        <v>27</v>
      </c>
      <c r="B91" s="15"/>
      <c r="C91" s="94"/>
      <c r="E91" s="15"/>
      <c r="F91" s="94"/>
      <c r="H91" s="139"/>
      <c r="I91" s="139"/>
    </row>
    <row r="92" spans="1:9" x14ac:dyDescent="0.25">
      <c r="A92" s="42" t="s">
        <v>61</v>
      </c>
      <c r="B92" s="15">
        <v>2</v>
      </c>
      <c r="C92" s="94">
        <v>0</v>
      </c>
      <c r="E92" s="15">
        <v>4</v>
      </c>
      <c r="F92" s="94">
        <v>0</v>
      </c>
      <c r="H92" s="139">
        <v>-2</v>
      </c>
      <c r="I92" s="139">
        <v>0</v>
      </c>
    </row>
    <row r="93" spans="1:9" hidden="1" x14ac:dyDescent="0.25">
      <c r="A93" s="42" t="s">
        <v>20</v>
      </c>
      <c r="B93" s="15">
        <v>0</v>
      </c>
      <c r="C93" s="94">
        <v>0</v>
      </c>
      <c r="E93" s="15">
        <v>0</v>
      </c>
      <c r="F93" s="94">
        <v>0</v>
      </c>
      <c r="H93" s="139">
        <v>0</v>
      </c>
      <c r="I93" s="139">
        <v>0</v>
      </c>
    </row>
    <row r="94" spans="1:9" hidden="1" x14ac:dyDescent="0.25">
      <c r="A94" s="42" t="s">
        <v>26</v>
      </c>
      <c r="B94" s="15">
        <v>0</v>
      </c>
      <c r="C94" s="94">
        <v>0</v>
      </c>
      <c r="E94" s="15">
        <v>0</v>
      </c>
      <c r="F94" s="94">
        <v>0</v>
      </c>
      <c r="H94" s="139">
        <v>0</v>
      </c>
      <c r="I94" s="139">
        <v>0</v>
      </c>
    </row>
    <row r="95" spans="1:9" ht="13" hidden="1" x14ac:dyDescent="0.3">
      <c r="A95" s="20" t="s">
        <v>100</v>
      </c>
      <c r="B95" s="15"/>
      <c r="C95" s="5"/>
      <c r="E95" s="15"/>
      <c r="F95" s="5"/>
      <c r="H95" s="139">
        <v>0</v>
      </c>
      <c r="I95" s="139">
        <v>0</v>
      </c>
    </row>
    <row r="96" spans="1:9" hidden="1" x14ac:dyDescent="0.25">
      <c r="A96" s="42" t="s">
        <v>100</v>
      </c>
      <c r="B96" s="15">
        <v>0</v>
      </c>
      <c r="C96" s="5">
        <v>0</v>
      </c>
      <c r="E96" s="15">
        <v>0</v>
      </c>
      <c r="F96" s="5">
        <v>0</v>
      </c>
      <c r="H96" s="139">
        <v>0</v>
      </c>
      <c r="I96" s="139">
        <v>0</v>
      </c>
    </row>
    <row r="97" spans="1:9" ht="13" x14ac:dyDescent="0.3">
      <c r="A97" s="20" t="s">
        <v>123</v>
      </c>
      <c r="B97" s="15"/>
      <c r="C97" s="5"/>
      <c r="E97" s="15"/>
      <c r="F97" s="5"/>
      <c r="H97" s="139"/>
      <c r="I97" s="139"/>
    </row>
    <row r="98" spans="1:9" x14ac:dyDescent="0.25">
      <c r="A98" s="42" t="s">
        <v>41</v>
      </c>
      <c r="B98" s="15">
        <v>0</v>
      </c>
      <c r="C98" s="5">
        <v>0.3</v>
      </c>
      <c r="E98" s="15">
        <v>0</v>
      </c>
      <c r="F98" s="5">
        <v>0.6</v>
      </c>
      <c r="H98" s="139">
        <v>0</v>
      </c>
      <c r="I98" s="139">
        <v>-0.3</v>
      </c>
    </row>
    <row r="99" spans="1:9" ht="13" x14ac:dyDescent="0.3">
      <c r="A99" s="20" t="s">
        <v>42</v>
      </c>
      <c r="B99" s="147"/>
      <c r="C99" s="21"/>
      <c r="E99" s="147"/>
      <c r="F99" s="21"/>
      <c r="H99" s="139"/>
      <c r="I99" s="139"/>
    </row>
    <row r="100" spans="1:9" x14ac:dyDescent="0.25">
      <c r="A100" s="42" t="s">
        <v>43</v>
      </c>
      <c r="B100" s="34">
        <v>0</v>
      </c>
      <c r="C100" s="35">
        <v>0.2</v>
      </c>
      <c r="E100" s="34">
        <v>0</v>
      </c>
      <c r="F100" s="35">
        <v>0.2</v>
      </c>
      <c r="H100" s="146">
        <v>0</v>
      </c>
      <c r="I100" s="146">
        <v>0</v>
      </c>
    </row>
    <row r="101" spans="1:9" x14ac:dyDescent="0.25">
      <c r="A101" s="134" t="s">
        <v>46</v>
      </c>
      <c r="B101" s="139">
        <v>102</v>
      </c>
      <c r="C101" s="5">
        <v>0.5</v>
      </c>
      <c r="E101" s="139">
        <v>104</v>
      </c>
      <c r="F101" s="98">
        <v>0.8</v>
      </c>
      <c r="H101" s="139">
        <v>-2</v>
      </c>
      <c r="I101" s="139">
        <v>-0.30000000000000004</v>
      </c>
    </row>
    <row r="102" spans="1:9" x14ac:dyDescent="0.25">
      <c r="A102" s="1"/>
      <c r="B102" s="15"/>
      <c r="C102" s="5"/>
      <c r="E102" s="15"/>
      <c r="F102" s="98"/>
      <c r="I102" s="15"/>
    </row>
    <row r="103" spans="1:9" ht="13" hidden="1" x14ac:dyDescent="0.25">
      <c r="A103" s="39" t="s">
        <v>76</v>
      </c>
      <c r="B103" s="15"/>
      <c r="C103" s="5"/>
      <c r="E103" s="15"/>
      <c r="F103" s="98"/>
      <c r="I103" s="15"/>
    </row>
    <row r="104" spans="1:9" ht="13.5" hidden="1" thickBot="1" x14ac:dyDescent="0.3">
      <c r="A104" s="40" t="s">
        <v>79</v>
      </c>
      <c r="B104" s="15"/>
      <c r="C104" s="94"/>
      <c r="E104" s="15"/>
      <c r="F104" s="98"/>
      <c r="I104" s="15"/>
    </row>
    <row r="105" spans="1:9" ht="13" hidden="1" x14ac:dyDescent="0.3">
      <c r="A105" s="29" t="s">
        <v>48</v>
      </c>
      <c r="B105" s="15"/>
      <c r="C105" s="94"/>
      <c r="E105" s="15"/>
      <c r="F105" s="98"/>
      <c r="I105" s="15"/>
    </row>
    <row r="106" spans="1:9" ht="13" hidden="1" x14ac:dyDescent="0.3">
      <c r="A106" s="20" t="s">
        <v>11</v>
      </c>
      <c r="B106" s="15"/>
      <c r="C106" s="94"/>
      <c r="E106" s="15"/>
      <c r="F106" s="98"/>
      <c r="I106" s="15"/>
    </row>
    <row r="107" spans="1:9" hidden="1" x14ac:dyDescent="0.25">
      <c r="A107" s="42" t="s">
        <v>124</v>
      </c>
      <c r="B107" s="15">
        <v>0</v>
      </c>
      <c r="C107" s="94">
        <v>0</v>
      </c>
      <c r="E107" s="15">
        <v>0</v>
      </c>
      <c r="F107" s="98">
        <v>0</v>
      </c>
      <c r="I107" s="15"/>
    </row>
    <row r="108" spans="1:9" hidden="1" x14ac:dyDescent="0.25">
      <c r="A108" s="42" t="s">
        <v>17</v>
      </c>
      <c r="B108" s="15">
        <v>0</v>
      </c>
      <c r="C108" s="94">
        <v>0</v>
      </c>
      <c r="E108" s="15">
        <v>0</v>
      </c>
      <c r="F108" s="98">
        <v>0</v>
      </c>
      <c r="I108" s="15"/>
    </row>
    <row r="109" spans="1:9" hidden="1" x14ac:dyDescent="0.25">
      <c r="A109" s="42" t="s">
        <v>81</v>
      </c>
      <c r="B109" s="15">
        <v>0</v>
      </c>
      <c r="C109" s="94">
        <v>0</v>
      </c>
      <c r="E109" s="15">
        <v>0</v>
      </c>
      <c r="F109" s="98">
        <v>0</v>
      </c>
      <c r="I109" s="15"/>
    </row>
    <row r="110" spans="1:9" hidden="1" x14ac:dyDescent="0.25">
      <c r="A110" s="42" t="s">
        <v>82</v>
      </c>
      <c r="B110" s="15">
        <v>0</v>
      </c>
      <c r="C110" s="94">
        <v>0</v>
      </c>
      <c r="E110" s="15">
        <v>0</v>
      </c>
      <c r="F110" s="98">
        <v>0</v>
      </c>
      <c r="I110" s="15"/>
    </row>
    <row r="111" spans="1:9" ht="13" hidden="1" x14ac:dyDescent="0.3">
      <c r="A111" s="20" t="s">
        <v>42</v>
      </c>
      <c r="B111" s="147"/>
      <c r="C111" s="94"/>
      <c r="E111" s="15"/>
      <c r="F111" s="98"/>
      <c r="I111" s="15"/>
    </row>
    <row r="112" spans="1:9" ht="12" hidden="1" customHeight="1" x14ac:dyDescent="0.25">
      <c r="A112" s="42" t="s">
        <v>43</v>
      </c>
      <c r="B112" s="34">
        <v>0</v>
      </c>
      <c r="C112" s="96">
        <v>0</v>
      </c>
      <c r="E112" s="34">
        <v>0</v>
      </c>
      <c r="F112" s="102">
        <v>0</v>
      </c>
      <c r="I112" s="15"/>
    </row>
    <row r="113" spans="1:9" ht="13" hidden="1" x14ac:dyDescent="0.3">
      <c r="A113" s="20" t="s">
        <v>27</v>
      </c>
      <c r="B113" s="147"/>
      <c r="C113" s="168"/>
      <c r="E113" s="15"/>
      <c r="F113" s="98"/>
      <c r="I113" s="15"/>
    </row>
    <row r="114" spans="1:9" hidden="1" x14ac:dyDescent="0.25">
      <c r="A114" s="42" t="s">
        <v>61</v>
      </c>
      <c r="B114" s="34">
        <v>0</v>
      </c>
      <c r="C114" s="96">
        <v>0</v>
      </c>
      <c r="E114" s="34">
        <v>0</v>
      </c>
      <c r="F114" s="102">
        <v>0</v>
      </c>
      <c r="I114" s="15"/>
    </row>
    <row r="115" spans="1:9" hidden="1" x14ac:dyDescent="0.25">
      <c r="A115" s="134" t="s">
        <v>46</v>
      </c>
      <c r="B115" s="139">
        <v>0</v>
      </c>
      <c r="C115" s="139">
        <v>0</v>
      </c>
      <c r="E115" s="139">
        <v>0</v>
      </c>
      <c r="F115" s="98">
        <v>0</v>
      </c>
      <c r="I115" s="15"/>
    </row>
    <row r="116" spans="1:9" ht="12" customHeight="1" x14ac:dyDescent="0.25">
      <c r="A116" s="1"/>
      <c r="B116" s="15"/>
      <c r="C116" s="94"/>
      <c r="E116" s="15"/>
      <c r="F116" s="98"/>
      <c r="I116" s="15"/>
    </row>
    <row r="117" spans="1:9" ht="13" hidden="1" x14ac:dyDescent="0.25">
      <c r="A117" s="39" t="s">
        <v>76</v>
      </c>
      <c r="B117" s="15"/>
      <c r="C117" s="94"/>
      <c r="E117" s="15"/>
      <c r="F117" s="98"/>
      <c r="H117" s="15">
        <v>0</v>
      </c>
      <c r="I117" s="15">
        <v>0</v>
      </c>
    </row>
    <row r="118" spans="1:9" ht="13.5" hidden="1" thickBot="1" x14ac:dyDescent="0.3">
      <c r="A118" s="40" t="s">
        <v>83</v>
      </c>
      <c r="B118" s="15"/>
      <c r="C118" s="94"/>
      <c r="E118" s="15"/>
      <c r="F118" s="98"/>
      <c r="H118" s="15">
        <v>0</v>
      </c>
      <c r="I118" s="15">
        <v>0</v>
      </c>
    </row>
    <row r="119" spans="1:9" ht="13" hidden="1" x14ac:dyDescent="0.3">
      <c r="A119" s="29" t="s">
        <v>48</v>
      </c>
      <c r="B119" s="15"/>
      <c r="C119" s="94"/>
      <c r="E119" s="15"/>
      <c r="F119" s="98"/>
      <c r="H119" s="15">
        <v>0</v>
      </c>
      <c r="I119" s="15">
        <v>0</v>
      </c>
    </row>
    <row r="120" spans="1:9" ht="13" hidden="1" x14ac:dyDescent="0.3">
      <c r="A120" s="20" t="s">
        <v>9</v>
      </c>
      <c r="B120" s="147"/>
      <c r="C120" s="21"/>
      <c r="E120" s="15"/>
      <c r="F120" s="98"/>
      <c r="H120" s="15">
        <v>0</v>
      </c>
      <c r="I120" s="15">
        <v>0</v>
      </c>
    </row>
    <row r="121" spans="1:9" hidden="1" x14ac:dyDescent="0.25">
      <c r="A121" s="42" t="s">
        <v>95</v>
      </c>
      <c r="B121" s="15"/>
      <c r="C121" s="5"/>
      <c r="E121" s="15"/>
      <c r="F121" s="98"/>
      <c r="H121" s="15">
        <v>0</v>
      </c>
      <c r="I121" s="15">
        <v>0</v>
      </c>
    </row>
    <row r="122" spans="1:9" ht="13" hidden="1" x14ac:dyDescent="0.3">
      <c r="A122" s="20" t="s">
        <v>11</v>
      </c>
      <c r="B122" s="15"/>
      <c r="C122" s="5"/>
      <c r="E122" s="15"/>
      <c r="F122" s="98"/>
      <c r="H122" s="15">
        <v>0</v>
      </c>
      <c r="I122" s="15">
        <v>0</v>
      </c>
    </row>
    <row r="123" spans="1:9" hidden="1" x14ac:dyDescent="0.25">
      <c r="A123" s="42" t="s">
        <v>30</v>
      </c>
      <c r="B123" s="15">
        <v>0</v>
      </c>
      <c r="C123" s="5">
        <v>0</v>
      </c>
      <c r="E123" s="15">
        <v>0</v>
      </c>
      <c r="F123" s="98">
        <v>0</v>
      </c>
      <c r="H123" s="15">
        <v>0</v>
      </c>
      <c r="I123" s="15">
        <v>0</v>
      </c>
    </row>
    <row r="124" spans="1:9" hidden="1" x14ac:dyDescent="0.25">
      <c r="A124" s="42" t="s">
        <v>85</v>
      </c>
      <c r="B124" s="15">
        <v>0</v>
      </c>
      <c r="C124" s="5">
        <v>0</v>
      </c>
      <c r="E124" s="15">
        <v>0</v>
      </c>
      <c r="F124" s="98">
        <v>0</v>
      </c>
      <c r="H124" s="15">
        <v>0</v>
      </c>
      <c r="I124" s="15">
        <v>0</v>
      </c>
    </row>
    <row r="125" spans="1:9" hidden="1" x14ac:dyDescent="0.25">
      <c r="A125" s="42" t="s">
        <v>19</v>
      </c>
      <c r="B125" s="15">
        <v>0</v>
      </c>
      <c r="C125" s="5">
        <v>0</v>
      </c>
      <c r="E125" s="15">
        <v>0</v>
      </c>
      <c r="F125" s="98">
        <v>0</v>
      </c>
      <c r="H125" s="15">
        <v>0</v>
      </c>
      <c r="I125" s="15">
        <v>0</v>
      </c>
    </row>
    <row r="126" spans="1:9" hidden="1" x14ac:dyDescent="0.25">
      <c r="A126" s="42" t="s">
        <v>100</v>
      </c>
      <c r="B126" s="15">
        <v>0</v>
      </c>
      <c r="C126" s="5">
        <v>0</v>
      </c>
      <c r="E126" s="15">
        <v>0</v>
      </c>
      <c r="F126" s="98">
        <v>0</v>
      </c>
      <c r="H126" s="15">
        <v>0</v>
      </c>
      <c r="I126" s="15">
        <v>0</v>
      </c>
    </row>
    <row r="127" spans="1:9" hidden="1" x14ac:dyDescent="0.25">
      <c r="A127" s="42" t="s">
        <v>26</v>
      </c>
      <c r="B127" s="15">
        <v>0</v>
      </c>
      <c r="C127" s="5">
        <v>0</v>
      </c>
      <c r="E127" s="15">
        <v>0</v>
      </c>
      <c r="F127" s="98">
        <v>0</v>
      </c>
      <c r="H127" s="15">
        <v>0</v>
      </c>
      <c r="I127" s="15">
        <v>0</v>
      </c>
    </row>
    <row r="128" spans="1:9" hidden="1" x14ac:dyDescent="0.25">
      <c r="A128" s="42" t="s">
        <v>86</v>
      </c>
      <c r="B128" s="15">
        <v>0</v>
      </c>
      <c r="C128" s="5">
        <v>0</v>
      </c>
      <c r="E128" s="15">
        <v>0</v>
      </c>
      <c r="F128" s="98">
        <v>0</v>
      </c>
      <c r="H128" s="15">
        <v>0</v>
      </c>
      <c r="I128" s="15">
        <v>0</v>
      </c>
    </row>
    <row r="129" spans="1:9" hidden="1" x14ac:dyDescent="0.25">
      <c r="A129" s="42" t="s">
        <v>87</v>
      </c>
      <c r="B129" s="34">
        <v>0</v>
      </c>
      <c r="C129" s="35">
        <v>0</v>
      </c>
      <c r="E129" s="34">
        <v>0</v>
      </c>
      <c r="F129" s="102">
        <v>0</v>
      </c>
      <c r="H129" s="15">
        <v>0</v>
      </c>
      <c r="I129" s="15">
        <v>0</v>
      </c>
    </row>
    <row r="130" spans="1:9" ht="13" hidden="1" x14ac:dyDescent="0.3">
      <c r="A130" s="20" t="s">
        <v>35</v>
      </c>
      <c r="B130" s="147"/>
      <c r="C130" s="21"/>
      <c r="E130" s="15"/>
      <c r="F130" s="98"/>
      <c r="H130" s="15">
        <v>0</v>
      </c>
      <c r="I130" s="15">
        <v>0</v>
      </c>
    </row>
    <row r="131" spans="1:9" hidden="1" x14ac:dyDescent="0.25">
      <c r="A131" s="42" t="s">
        <v>88</v>
      </c>
      <c r="B131" s="15"/>
      <c r="C131" s="5"/>
      <c r="E131" s="15"/>
      <c r="F131" s="98"/>
      <c r="H131" s="15">
        <v>0</v>
      </c>
      <c r="I131" s="15">
        <v>0</v>
      </c>
    </row>
    <row r="132" spans="1:9" ht="13" hidden="1" x14ac:dyDescent="0.3">
      <c r="A132" s="20" t="s">
        <v>100</v>
      </c>
      <c r="B132" s="147"/>
      <c r="C132" s="21"/>
      <c r="E132" s="15"/>
      <c r="F132" s="98"/>
      <c r="H132" s="15">
        <v>0</v>
      </c>
      <c r="I132" s="15">
        <v>0</v>
      </c>
    </row>
    <row r="133" spans="1:9" hidden="1" x14ac:dyDescent="0.25">
      <c r="A133" s="42" t="s">
        <v>37</v>
      </c>
      <c r="B133" s="15"/>
      <c r="C133" s="5"/>
      <c r="E133" s="15"/>
      <c r="F133" s="98"/>
      <c r="H133" s="15">
        <v>0</v>
      </c>
      <c r="I133" s="15">
        <v>0</v>
      </c>
    </row>
    <row r="134" spans="1:9" hidden="1" x14ac:dyDescent="0.25">
      <c r="A134" s="42" t="s">
        <v>26</v>
      </c>
      <c r="B134" s="15"/>
      <c r="C134" s="5"/>
      <c r="E134" s="15"/>
      <c r="F134" s="98"/>
      <c r="H134" s="15">
        <v>0</v>
      </c>
      <c r="I134" s="15">
        <v>0</v>
      </c>
    </row>
    <row r="135" spans="1:9" ht="13" hidden="1" x14ac:dyDescent="0.3">
      <c r="A135" s="20" t="s">
        <v>89</v>
      </c>
      <c r="B135" s="15"/>
      <c r="C135" s="5"/>
      <c r="E135" s="15"/>
      <c r="F135" s="98"/>
      <c r="H135" s="15">
        <v>0</v>
      </c>
      <c r="I135" s="15">
        <v>0</v>
      </c>
    </row>
    <row r="136" spans="1:9" hidden="1" x14ac:dyDescent="0.25">
      <c r="A136" s="42" t="s">
        <v>90</v>
      </c>
      <c r="B136" s="15"/>
      <c r="C136" s="5"/>
      <c r="E136" s="15"/>
      <c r="F136" s="98"/>
      <c r="H136" s="15">
        <v>0</v>
      </c>
      <c r="I136" s="15">
        <v>0</v>
      </c>
    </row>
    <row r="137" spans="1:9" ht="13" hidden="1" x14ac:dyDescent="0.3">
      <c r="A137" s="20" t="s">
        <v>42</v>
      </c>
      <c r="B137" s="15"/>
      <c r="C137" s="5"/>
      <c r="E137" s="15"/>
      <c r="F137" s="98"/>
      <c r="H137" s="15">
        <v>0</v>
      </c>
      <c r="I137" s="15">
        <v>0</v>
      </c>
    </row>
    <row r="138" spans="1:9" hidden="1" x14ac:dyDescent="0.25">
      <c r="A138" s="42" t="s">
        <v>43</v>
      </c>
      <c r="B138" s="34"/>
      <c r="C138" s="35"/>
      <c r="E138" s="34"/>
      <c r="F138" s="102"/>
      <c r="H138" s="15">
        <v>0</v>
      </c>
      <c r="I138" s="15">
        <v>0</v>
      </c>
    </row>
    <row r="139" spans="1:9" hidden="1" x14ac:dyDescent="0.25">
      <c r="A139" s="134" t="s">
        <v>46</v>
      </c>
      <c r="B139" s="15">
        <v>0</v>
      </c>
      <c r="C139" s="5">
        <v>0</v>
      </c>
      <c r="E139" s="15">
        <v>0</v>
      </c>
      <c r="F139" s="98">
        <v>0</v>
      </c>
      <c r="H139" s="15">
        <v>0</v>
      </c>
      <c r="I139" s="15">
        <v>0</v>
      </c>
    </row>
    <row r="140" spans="1:9" x14ac:dyDescent="0.25">
      <c r="A140" s="1"/>
      <c r="B140" s="15"/>
      <c r="C140" s="5"/>
      <c r="E140" s="15"/>
      <c r="F140" s="98"/>
      <c r="I140" s="15"/>
    </row>
    <row r="141" spans="1:9" ht="13.5" thickBot="1" x14ac:dyDescent="0.3">
      <c r="A141" s="19" t="s">
        <v>91</v>
      </c>
      <c r="B141" s="141">
        <v>2087</v>
      </c>
      <c r="C141" s="141">
        <v>56.499999999999993</v>
      </c>
      <c r="E141" s="141">
        <v>3122.1</v>
      </c>
      <c r="F141" s="141">
        <v>59.2</v>
      </c>
      <c r="H141" s="141">
        <v>-1035.0999999999999</v>
      </c>
      <c r="I141" s="141">
        <v>-2.7000000000000099</v>
      </c>
    </row>
    <row r="142" spans="1:9" ht="13" thickTop="1" x14ac:dyDescent="0.25">
      <c r="A142" s="136"/>
      <c r="B142" s="15"/>
      <c r="C142" s="5"/>
      <c r="E142" s="15"/>
      <c r="F142" s="98"/>
      <c r="I142" s="139"/>
    </row>
    <row r="143" spans="1:9" x14ac:dyDescent="0.25">
      <c r="A143" s="134"/>
      <c r="B143" s="15"/>
      <c r="C143" s="94"/>
      <c r="E143" s="15"/>
      <c r="F143" s="98"/>
      <c r="I143" s="139"/>
    </row>
    <row r="144" spans="1:9" x14ac:dyDescent="0.25">
      <c r="A144" s="1"/>
      <c r="B144" s="15"/>
      <c r="C144" s="94"/>
      <c r="E144" s="15"/>
      <c r="F144" s="98"/>
      <c r="I144" s="139"/>
    </row>
    <row r="145" spans="1:9" ht="13" x14ac:dyDescent="0.3">
      <c r="A145" s="10" t="s">
        <v>125</v>
      </c>
      <c r="B145" s="139">
        <v>2087</v>
      </c>
      <c r="C145" s="94">
        <v>56.499999999999993</v>
      </c>
      <c r="E145" s="15">
        <v>3127.1</v>
      </c>
      <c r="F145" s="98">
        <v>59.2</v>
      </c>
      <c r="H145" s="139">
        <v>-1040.0999999999999</v>
      </c>
      <c r="I145" s="139">
        <v>-2.7000000000000099</v>
      </c>
    </row>
    <row r="146" spans="1:9" x14ac:dyDescent="0.25">
      <c r="A146" s="1"/>
      <c r="B146" s="15"/>
      <c r="C146" s="94"/>
      <c r="E146" s="15"/>
      <c r="F146" s="98"/>
    </row>
    <row r="147" spans="1:9" x14ac:dyDescent="0.25">
      <c r="A147" s="207" t="s">
        <v>93</v>
      </c>
      <c r="B147" s="15"/>
      <c r="C147" s="94"/>
      <c r="E147" s="15"/>
      <c r="F147" s="98"/>
    </row>
    <row r="148" spans="1:9" x14ac:dyDescent="0.25">
      <c r="A148" s="207"/>
      <c r="B148" s="149">
        <v>30260.159999999996</v>
      </c>
      <c r="C148" s="150"/>
      <c r="D148" s="150"/>
      <c r="E148" s="149">
        <v>31480</v>
      </c>
      <c r="F148" s="98"/>
      <c r="H148" s="151">
        <v>-1219.8400000000038</v>
      </c>
    </row>
    <row r="149" spans="1:9" x14ac:dyDescent="0.25">
      <c r="A149" s="1"/>
      <c r="B149" s="15"/>
      <c r="C149" s="94"/>
      <c r="E149" s="15"/>
      <c r="F149" s="98"/>
    </row>
  </sheetData>
  <mergeCells count="4">
    <mergeCell ref="A147:A148"/>
    <mergeCell ref="B1:C1"/>
    <mergeCell ref="E1:F1"/>
    <mergeCell ref="H1:I1"/>
  </mergeCells>
  <phoneticPr fontId="0" type="noConversion"/>
  <printOptions horizontalCentered="1" gridLines="1"/>
  <pageMargins left="0" right="0" top="0.75" bottom="0.5" header="0.3" footer="0.3"/>
  <pageSetup scale="72" fitToHeight="4" orientation="portrait" r:id="rId1"/>
  <headerFooter alignWithMargins="0">
    <oddHeader xml:space="preserve">&amp;C&amp;"Arial,Bold"Mission Direct Budgeted Resources for
Fuel Facilities Fee Class &amp;"Arial,Regular"
</oddHeader>
    <oddFooter>&amp;L&amp;D&amp;C
&amp;RPage &amp;P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74"/>
  <sheetViews>
    <sheetView view="pageBreakPreview" zoomScale="90" zoomScaleNormal="80" zoomScaleSheetLayoutView="90" workbookViewId="0">
      <pane xSplit="1" ySplit="4" topLeftCell="B29" activePane="bottomRight" state="frozen"/>
      <selection activeCell="L17" sqref="L17"/>
      <selection pane="topRight" activeCell="L17" sqref="L17"/>
      <selection pane="bottomLeft" activeCell="L17" sqref="L17"/>
      <selection pane="bottomRight" activeCell="B46" sqref="B46:I173"/>
    </sheetView>
  </sheetViews>
  <sheetFormatPr defaultColWidth="8.69140625" defaultRowHeight="12.5" x14ac:dyDescent="0.25"/>
  <cols>
    <col min="1" max="1" width="57.4609375" style="6" customWidth="1"/>
    <col min="2" max="2" width="10.84375" style="13" customWidth="1"/>
    <col min="3" max="3" width="6.84375" style="7" customWidth="1"/>
    <col min="4" max="4" width="2.07421875" style="1" customWidth="1"/>
    <col min="5" max="5" width="10.4609375" style="13" customWidth="1"/>
    <col min="6" max="6" width="6.84375" style="7" customWidth="1"/>
    <col min="7" max="7" width="2.07421875" style="1" customWidth="1"/>
    <col min="8" max="8" width="11" style="15" customWidth="1"/>
    <col min="9" max="9" width="6.84375" style="7" customWidth="1"/>
    <col min="10" max="16384" width="8.69140625" style="1"/>
  </cols>
  <sheetData>
    <row r="1" spans="1:9" ht="24" customHeight="1" x14ac:dyDescent="0.3">
      <c r="A1" s="30"/>
      <c r="B1" s="204" t="s">
        <v>0</v>
      </c>
      <c r="C1" s="204"/>
      <c r="D1" s="3"/>
      <c r="E1" s="204" t="s">
        <v>1</v>
      </c>
      <c r="F1" s="204"/>
      <c r="G1" s="4"/>
      <c r="H1" s="205" t="s">
        <v>2</v>
      </c>
      <c r="I1" s="206"/>
    </row>
    <row r="2" spans="1:9" ht="13" x14ac:dyDescent="0.3">
      <c r="A2" s="31"/>
      <c r="B2" s="126" t="s">
        <v>3</v>
      </c>
      <c r="C2" s="124" t="s">
        <v>4</v>
      </c>
      <c r="D2" s="3"/>
      <c r="E2" s="126" t="s">
        <v>3</v>
      </c>
      <c r="F2" s="125" t="s">
        <v>4</v>
      </c>
      <c r="G2" s="4"/>
      <c r="H2" s="126" t="s">
        <v>3</v>
      </c>
      <c r="I2" s="8" t="s">
        <v>4</v>
      </c>
    </row>
    <row r="3" spans="1:9" x14ac:dyDescent="0.25">
      <c r="A3" s="3"/>
      <c r="B3" s="153" t="s">
        <v>5</v>
      </c>
      <c r="C3" s="127" t="s">
        <v>5</v>
      </c>
      <c r="D3" s="3"/>
      <c r="E3" s="12" t="s">
        <v>5</v>
      </c>
      <c r="F3" s="128" t="s">
        <v>5</v>
      </c>
      <c r="G3" s="4"/>
      <c r="H3" s="16" t="s">
        <v>5</v>
      </c>
      <c r="I3" s="9" t="s">
        <v>5</v>
      </c>
    </row>
    <row r="4" spans="1:9" ht="13" hidden="1" thickBot="1" x14ac:dyDescent="0.3">
      <c r="A4" s="1"/>
      <c r="B4" s="129"/>
      <c r="C4" s="99"/>
      <c r="D4" s="2"/>
      <c r="E4" s="121"/>
      <c r="F4" s="130"/>
      <c r="G4" s="2"/>
      <c r="H4" s="121"/>
      <c r="I4" s="14"/>
    </row>
    <row r="5" spans="1:9" ht="13" hidden="1" x14ac:dyDescent="0.25">
      <c r="A5" s="39" t="s">
        <v>6</v>
      </c>
      <c r="B5" s="129"/>
      <c r="C5" s="99"/>
      <c r="D5" s="2"/>
      <c r="E5" s="121"/>
      <c r="F5" s="130"/>
      <c r="G5" s="2"/>
      <c r="H5" s="121"/>
      <c r="I5" s="14"/>
    </row>
    <row r="6" spans="1:9" ht="13.5" hidden="1" customHeight="1" thickBot="1" x14ac:dyDescent="0.3">
      <c r="A6" s="40" t="s">
        <v>7</v>
      </c>
      <c r="B6" s="129"/>
      <c r="C6" s="99"/>
      <c r="D6" s="2"/>
      <c r="E6" s="121"/>
      <c r="F6" s="130"/>
      <c r="G6" s="2"/>
      <c r="H6" s="121"/>
      <c r="I6" s="14"/>
    </row>
    <row r="7" spans="1:9" ht="19" hidden="1" customHeight="1" x14ac:dyDescent="0.3">
      <c r="A7" s="29" t="s">
        <v>8</v>
      </c>
      <c r="B7" s="129"/>
      <c r="C7" s="99"/>
      <c r="D7" s="2"/>
      <c r="E7" s="121"/>
      <c r="F7" s="130"/>
      <c r="G7" s="2"/>
      <c r="H7" s="121"/>
      <c r="I7" s="14"/>
    </row>
    <row r="8" spans="1:9" ht="13" hidden="1" x14ac:dyDescent="0.3">
      <c r="A8" s="20" t="s">
        <v>27</v>
      </c>
      <c r="B8" s="97"/>
      <c r="C8" s="5"/>
      <c r="D8" s="2"/>
      <c r="E8" s="121"/>
      <c r="F8" s="130"/>
      <c r="G8" s="2"/>
      <c r="H8" s="121"/>
      <c r="I8" s="14"/>
    </row>
    <row r="9" spans="1:9" hidden="1" x14ac:dyDescent="0.25">
      <c r="A9" s="42" t="s">
        <v>28</v>
      </c>
      <c r="B9" s="15"/>
      <c r="C9" s="5"/>
      <c r="D9" s="2"/>
      <c r="E9" s="15"/>
      <c r="F9" s="98"/>
      <c r="G9" s="2"/>
      <c r="H9" s="121">
        <f t="shared" ref="H9:I16" si="0">B9-E9</f>
        <v>0</v>
      </c>
      <c r="I9" s="14">
        <f t="shared" si="0"/>
        <v>0</v>
      </c>
    </row>
    <row r="10" spans="1:9" hidden="1" x14ac:dyDescent="0.25">
      <c r="A10" s="42" t="s">
        <v>29</v>
      </c>
      <c r="B10" s="15"/>
      <c r="C10" s="5"/>
      <c r="D10" s="2"/>
      <c r="E10" s="15"/>
      <c r="F10" s="98"/>
      <c r="G10" s="2"/>
      <c r="H10" s="121">
        <f t="shared" si="0"/>
        <v>0</v>
      </c>
      <c r="I10" s="14">
        <f t="shared" si="0"/>
        <v>0</v>
      </c>
    </row>
    <row r="11" spans="1:9" hidden="1" x14ac:dyDescent="0.25">
      <c r="A11" s="42" t="s">
        <v>30</v>
      </c>
      <c r="B11" s="15"/>
      <c r="C11" s="5"/>
      <c r="D11" s="2"/>
      <c r="E11" s="15"/>
      <c r="F11" s="98"/>
      <c r="G11" s="2"/>
      <c r="H11" s="121">
        <f t="shared" si="0"/>
        <v>0</v>
      </c>
      <c r="I11" s="14">
        <f t="shared" si="0"/>
        <v>0</v>
      </c>
    </row>
    <row r="12" spans="1:9" hidden="1" x14ac:dyDescent="0.25">
      <c r="A12" s="42" t="s">
        <v>31</v>
      </c>
      <c r="B12" s="15"/>
      <c r="C12" s="5"/>
      <c r="D12" s="2"/>
      <c r="E12" s="15"/>
      <c r="F12" s="98"/>
      <c r="G12" s="2"/>
      <c r="H12" s="121">
        <f t="shared" si="0"/>
        <v>0</v>
      </c>
      <c r="I12" s="14">
        <f t="shared" si="0"/>
        <v>0</v>
      </c>
    </row>
    <row r="13" spans="1:9" hidden="1" x14ac:dyDescent="0.25">
      <c r="A13" s="42" t="s">
        <v>20</v>
      </c>
      <c r="B13" s="15"/>
      <c r="C13" s="5"/>
      <c r="D13" s="2"/>
      <c r="E13" s="15"/>
      <c r="F13" s="98"/>
      <c r="G13" s="2"/>
      <c r="H13" s="121">
        <f t="shared" si="0"/>
        <v>0</v>
      </c>
      <c r="I13" s="14">
        <f t="shared" si="0"/>
        <v>0</v>
      </c>
    </row>
    <row r="14" spans="1:9" hidden="1" x14ac:dyDescent="0.25">
      <c r="A14" s="42" t="s">
        <v>22</v>
      </c>
      <c r="B14" s="15"/>
      <c r="C14" s="5"/>
      <c r="D14" s="2"/>
      <c r="E14" s="15"/>
      <c r="F14" s="98"/>
      <c r="G14" s="2"/>
      <c r="H14" s="121">
        <f t="shared" si="0"/>
        <v>0</v>
      </c>
      <c r="I14" s="14">
        <f t="shared" si="0"/>
        <v>0</v>
      </c>
    </row>
    <row r="15" spans="1:9" hidden="1" x14ac:dyDescent="0.25">
      <c r="A15" s="42" t="s">
        <v>26</v>
      </c>
      <c r="B15" s="15"/>
      <c r="C15" s="5"/>
      <c r="D15" s="2"/>
      <c r="E15" s="15"/>
      <c r="F15" s="98"/>
      <c r="G15" s="2"/>
      <c r="H15" s="121">
        <f t="shared" si="0"/>
        <v>0</v>
      </c>
      <c r="I15" s="14">
        <f t="shared" si="0"/>
        <v>0</v>
      </c>
    </row>
    <row r="16" spans="1:9" hidden="1" x14ac:dyDescent="0.25">
      <c r="A16" s="42" t="s">
        <v>34</v>
      </c>
      <c r="B16" s="15"/>
      <c r="C16" s="5"/>
      <c r="D16" s="2"/>
      <c r="E16" s="15"/>
      <c r="F16" s="98"/>
      <c r="G16" s="2"/>
      <c r="H16" s="121">
        <f t="shared" si="0"/>
        <v>0</v>
      </c>
      <c r="I16" s="14">
        <f t="shared" si="0"/>
        <v>0</v>
      </c>
    </row>
    <row r="17" spans="1:9" ht="13" hidden="1" x14ac:dyDescent="0.3">
      <c r="A17" s="20" t="s">
        <v>35</v>
      </c>
      <c r="B17" s="97"/>
      <c r="C17" s="5"/>
      <c r="D17" s="99"/>
      <c r="E17" s="15"/>
      <c r="F17" s="98"/>
      <c r="H17" s="121"/>
      <c r="I17" s="14"/>
    </row>
    <row r="18" spans="1:9" hidden="1" x14ac:dyDescent="0.25">
      <c r="A18" s="42" t="s">
        <v>98</v>
      </c>
      <c r="B18" s="97"/>
      <c r="C18" s="5"/>
      <c r="D18" s="99"/>
      <c r="E18" s="15"/>
      <c r="F18" s="98"/>
      <c r="H18" s="121">
        <f t="shared" ref="H18:I28" si="1">B18-E18</f>
        <v>0</v>
      </c>
      <c r="I18" s="14">
        <f t="shared" si="1"/>
        <v>0</v>
      </c>
    </row>
    <row r="19" spans="1:9" hidden="1" x14ac:dyDescent="0.25">
      <c r="A19" s="42" t="s">
        <v>99</v>
      </c>
      <c r="B19" s="97"/>
      <c r="C19" s="5"/>
      <c r="D19" s="99"/>
      <c r="E19" s="15"/>
      <c r="F19" s="98"/>
      <c r="H19" s="121">
        <f t="shared" si="1"/>
        <v>0</v>
      </c>
      <c r="I19" s="14">
        <f t="shared" si="1"/>
        <v>0</v>
      </c>
    </row>
    <row r="20" spans="1:9" hidden="1" x14ac:dyDescent="0.25">
      <c r="A20" s="42" t="s">
        <v>36</v>
      </c>
      <c r="B20" s="97"/>
      <c r="C20" s="5"/>
      <c r="D20" s="99"/>
      <c r="E20" s="15"/>
      <c r="F20" s="98"/>
      <c r="H20" s="121">
        <f t="shared" si="1"/>
        <v>0</v>
      </c>
      <c r="I20" s="14">
        <f t="shared" si="1"/>
        <v>0</v>
      </c>
    </row>
    <row r="21" spans="1:9" ht="13" hidden="1" x14ac:dyDescent="0.3">
      <c r="A21" s="20" t="s">
        <v>100</v>
      </c>
      <c r="B21" s="131"/>
      <c r="C21" s="21"/>
      <c r="D21" s="99"/>
      <c r="E21" s="15"/>
      <c r="F21" s="98"/>
      <c r="H21" s="121"/>
      <c r="I21" s="14"/>
    </row>
    <row r="22" spans="1:9" hidden="1" x14ac:dyDescent="0.25">
      <c r="A22" s="42" t="s">
        <v>37</v>
      </c>
      <c r="B22" s="97"/>
      <c r="C22" s="5"/>
      <c r="D22" s="99"/>
      <c r="E22" s="15"/>
      <c r="F22" s="98"/>
      <c r="H22" s="121">
        <f t="shared" si="1"/>
        <v>0</v>
      </c>
      <c r="I22" s="14">
        <f t="shared" si="1"/>
        <v>0</v>
      </c>
    </row>
    <row r="23" spans="1:9" hidden="1" x14ac:dyDescent="0.25">
      <c r="A23" s="42" t="s">
        <v>26</v>
      </c>
      <c r="B23" s="97"/>
      <c r="C23" s="5"/>
      <c r="D23" s="99"/>
      <c r="E23" s="15"/>
      <c r="F23" s="98"/>
      <c r="H23" s="121">
        <f t="shared" si="1"/>
        <v>0</v>
      </c>
      <c r="I23" s="14">
        <f t="shared" si="1"/>
        <v>0</v>
      </c>
    </row>
    <row r="24" spans="1:9" hidden="1" x14ac:dyDescent="0.25">
      <c r="A24" s="42" t="s">
        <v>39</v>
      </c>
      <c r="B24" s="97"/>
      <c r="C24" s="5"/>
      <c r="D24" s="99"/>
      <c r="E24" s="15"/>
      <c r="F24" s="98"/>
      <c r="H24" s="121">
        <f t="shared" si="1"/>
        <v>0</v>
      </c>
      <c r="I24" s="14">
        <f t="shared" si="1"/>
        <v>0</v>
      </c>
    </row>
    <row r="25" spans="1:9" ht="13" hidden="1" x14ac:dyDescent="0.3">
      <c r="A25" s="20" t="s">
        <v>42</v>
      </c>
      <c r="B25" s="97"/>
      <c r="C25" s="5"/>
      <c r="D25" s="99"/>
      <c r="E25" s="15"/>
      <c r="F25" s="98"/>
      <c r="H25" s="121"/>
      <c r="I25" s="14"/>
    </row>
    <row r="26" spans="1:9" hidden="1" x14ac:dyDescent="0.25">
      <c r="A26" s="42" t="s">
        <v>43</v>
      </c>
      <c r="B26" s="97"/>
      <c r="C26" s="5"/>
      <c r="D26" s="99"/>
      <c r="E26" s="15"/>
      <c r="F26" s="98"/>
      <c r="H26" s="121">
        <f t="shared" si="1"/>
        <v>0</v>
      </c>
      <c r="I26" s="14">
        <f t="shared" si="1"/>
        <v>0</v>
      </c>
    </row>
    <row r="27" spans="1:9" hidden="1" x14ac:dyDescent="0.25">
      <c r="A27" s="42" t="s">
        <v>33</v>
      </c>
      <c r="B27" s="34"/>
      <c r="C27" s="35"/>
      <c r="D27" s="99"/>
      <c r="E27" s="34"/>
      <c r="F27" s="102"/>
      <c r="H27" s="132">
        <f t="shared" si="1"/>
        <v>0</v>
      </c>
      <c r="I27" s="133">
        <f t="shared" si="1"/>
        <v>0</v>
      </c>
    </row>
    <row r="28" spans="1:9" hidden="1" x14ac:dyDescent="0.25">
      <c r="A28" s="134" t="s">
        <v>46</v>
      </c>
      <c r="B28" s="121">
        <f>SUM(B7:B27)</f>
        <v>0</v>
      </c>
      <c r="C28" s="122">
        <f>SUM(C7:C27)</f>
        <v>0</v>
      </c>
      <c r="E28" s="15">
        <v>0</v>
      </c>
      <c r="F28" s="98">
        <v>0</v>
      </c>
      <c r="H28" s="15">
        <f t="shared" si="1"/>
        <v>0</v>
      </c>
      <c r="I28" s="7">
        <f t="shared" si="1"/>
        <v>0</v>
      </c>
    </row>
    <row r="29" spans="1:9" ht="13" thickBot="1" x14ac:dyDescent="0.3">
      <c r="A29" s="136"/>
      <c r="B29" s="121"/>
      <c r="C29" s="94"/>
      <c r="E29" s="15"/>
      <c r="F29" s="98"/>
    </row>
    <row r="30" spans="1:9" ht="13" x14ac:dyDescent="0.25">
      <c r="A30" s="39" t="s">
        <v>6</v>
      </c>
      <c r="B30" s="121"/>
      <c r="C30" s="94"/>
      <c r="E30" s="15"/>
      <c r="F30" s="98"/>
    </row>
    <row r="31" spans="1:9" ht="13.5" thickBot="1" x14ac:dyDescent="0.3">
      <c r="A31" s="40" t="s">
        <v>47</v>
      </c>
      <c r="B31" s="129"/>
      <c r="C31" s="94"/>
      <c r="E31" s="15"/>
      <c r="F31" s="98"/>
    </row>
    <row r="32" spans="1:9" ht="13" x14ac:dyDescent="0.3">
      <c r="A32" s="29" t="s">
        <v>48</v>
      </c>
      <c r="B32" s="129"/>
      <c r="C32" s="94"/>
      <c r="E32" s="15"/>
      <c r="F32" s="98"/>
    </row>
    <row r="33" spans="1:9" ht="13" hidden="1" x14ac:dyDescent="0.3">
      <c r="A33" s="20" t="s">
        <v>27</v>
      </c>
      <c r="B33" s="97"/>
      <c r="C33" s="5"/>
      <c r="E33" s="15"/>
      <c r="F33" s="98"/>
    </row>
    <row r="34" spans="1:9" hidden="1" x14ac:dyDescent="0.25">
      <c r="A34" s="42" t="s">
        <v>28</v>
      </c>
      <c r="B34" s="15"/>
      <c r="C34" s="5"/>
      <c r="E34" s="15"/>
      <c r="F34" s="5"/>
      <c r="H34" s="15">
        <f t="shared" ref="H34:I41" si="2">B34-E34</f>
        <v>0</v>
      </c>
      <c r="I34" s="7">
        <f t="shared" si="2"/>
        <v>0</v>
      </c>
    </row>
    <row r="35" spans="1:9" hidden="1" x14ac:dyDescent="0.25">
      <c r="A35" s="42" t="s">
        <v>30</v>
      </c>
      <c r="B35" s="15"/>
      <c r="C35" s="5"/>
      <c r="E35" s="15"/>
      <c r="F35" s="5"/>
      <c r="H35" s="15">
        <f t="shared" si="2"/>
        <v>0</v>
      </c>
      <c r="I35" s="7">
        <f t="shared" si="2"/>
        <v>0</v>
      </c>
    </row>
    <row r="36" spans="1:9" hidden="1" x14ac:dyDescent="0.25">
      <c r="A36" s="42" t="s">
        <v>31</v>
      </c>
      <c r="B36" s="15"/>
      <c r="C36" s="5"/>
      <c r="E36" s="15"/>
      <c r="F36" s="5"/>
      <c r="H36" s="15">
        <f t="shared" si="2"/>
        <v>0</v>
      </c>
      <c r="I36" s="7">
        <f t="shared" si="2"/>
        <v>0</v>
      </c>
    </row>
    <row r="37" spans="1:9" hidden="1" x14ac:dyDescent="0.25">
      <c r="A37" s="42" t="s">
        <v>60</v>
      </c>
      <c r="B37" s="15"/>
      <c r="C37" s="5"/>
      <c r="E37" s="15"/>
      <c r="F37" s="5"/>
      <c r="H37" s="15">
        <f t="shared" si="2"/>
        <v>0</v>
      </c>
      <c r="I37" s="7">
        <f t="shared" si="2"/>
        <v>0</v>
      </c>
    </row>
    <row r="38" spans="1:9" hidden="1" x14ac:dyDescent="0.25">
      <c r="A38" s="42" t="s">
        <v>61</v>
      </c>
      <c r="B38" s="15"/>
      <c r="C38" s="5"/>
      <c r="E38" s="15"/>
      <c r="F38" s="5"/>
      <c r="H38" s="15">
        <f t="shared" si="2"/>
        <v>0</v>
      </c>
      <c r="I38" s="7">
        <f t="shared" si="2"/>
        <v>0</v>
      </c>
    </row>
    <row r="39" spans="1:9" hidden="1" x14ac:dyDescent="0.25">
      <c r="A39" s="42" t="s">
        <v>20</v>
      </c>
      <c r="B39" s="15"/>
      <c r="C39" s="5"/>
      <c r="E39" s="15"/>
      <c r="F39" s="5"/>
      <c r="H39" s="15">
        <f t="shared" si="2"/>
        <v>0</v>
      </c>
      <c r="I39" s="7">
        <f t="shared" si="2"/>
        <v>0</v>
      </c>
    </row>
    <row r="40" spans="1:9" hidden="1" x14ac:dyDescent="0.25">
      <c r="A40" s="42" t="s">
        <v>104</v>
      </c>
      <c r="B40" s="15"/>
      <c r="C40" s="5"/>
      <c r="E40" s="15"/>
      <c r="F40" s="5"/>
      <c r="H40" s="15">
        <f t="shared" si="2"/>
        <v>0</v>
      </c>
      <c r="I40" s="7">
        <f t="shared" si="2"/>
        <v>0</v>
      </c>
    </row>
    <row r="41" spans="1:9" hidden="1" x14ac:dyDescent="0.25">
      <c r="A41" s="42" t="s">
        <v>26</v>
      </c>
      <c r="B41" s="15"/>
      <c r="C41" s="5"/>
      <c r="E41" s="15"/>
      <c r="F41" s="5"/>
      <c r="H41" s="15">
        <f t="shared" si="2"/>
        <v>0</v>
      </c>
      <c r="I41" s="7">
        <f t="shared" si="2"/>
        <v>0</v>
      </c>
    </row>
    <row r="42" spans="1:9" ht="13" hidden="1" x14ac:dyDescent="0.3">
      <c r="A42" s="20" t="s">
        <v>27</v>
      </c>
      <c r="B42" s="15"/>
      <c r="C42" s="5"/>
      <c r="E42" s="15"/>
      <c r="F42" s="5"/>
    </row>
    <row r="43" spans="1:9" hidden="1" x14ac:dyDescent="0.25">
      <c r="A43" s="42" t="s">
        <v>20</v>
      </c>
      <c r="B43" s="15">
        <v>0</v>
      </c>
      <c r="C43" s="5">
        <v>0</v>
      </c>
      <c r="E43" s="15">
        <v>0</v>
      </c>
      <c r="F43" s="5">
        <v>0</v>
      </c>
      <c r="H43" s="15">
        <f t="shared" ref="H43" si="3">B43-E43</f>
        <v>0</v>
      </c>
      <c r="I43" s="7">
        <f t="shared" ref="I43" si="4">C43-F43</f>
        <v>0</v>
      </c>
    </row>
    <row r="44" spans="1:9" ht="13" x14ac:dyDescent="0.3">
      <c r="A44" s="20" t="s">
        <v>42</v>
      </c>
      <c r="B44" s="104"/>
      <c r="C44" s="5"/>
      <c r="E44" s="15"/>
      <c r="F44" s="98"/>
    </row>
    <row r="45" spans="1:9" hidden="1" x14ac:dyDescent="0.25">
      <c r="A45" s="42" t="s">
        <v>20</v>
      </c>
      <c r="B45" s="104">
        <v>0</v>
      </c>
      <c r="C45" s="5">
        <v>0</v>
      </c>
      <c r="E45" s="15">
        <v>0</v>
      </c>
      <c r="F45" s="5">
        <v>0</v>
      </c>
      <c r="H45" s="15">
        <f>B45-E45</f>
        <v>0</v>
      </c>
      <c r="I45" s="7">
        <f>C45-F45</f>
        <v>0</v>
      </c>
    </row>
    <row r="46" spans="1:9" x14ac:dyDescent="0.25">
      <c r="A46" s="42" t="s">
        <v>43</v>
      </c>
      <c r="B46" s="101">
        <v>0</v>
      </c>
      <c r="C46" s="35">
        <v>0</v>
      </c>
      <c r="E46" s="34">
        <v>11</v>
      </c>
      <c r="F46" s="35">
        <v>0</v>
      </c>
      <c r="H46" s="34">
        <v>-11</v>
      </c>
      <c r="I46" s="138">
        <v>0</v>
      </c>
    </row>
    <row r="47" spans="1:9" hidden="1" x14ac:dyDescent="0.25">
      <c r="A47" s="42" t="s">
        <v>33</v>
      </c>
      <c r="B47" s="34">
        <v>0</v>
      </c>
      <c r="C47" s="35">
        <v>0</v>
      </c>
      <c r="E47" s="34">
        <v>0</v>
      </c>
      <c r="F47" s="35">
        <v>0</v>
      </c>
      <c r="H47" s="15">
        <v>0</v>
      </c>
      <c r="I47" s="7">
        <v>0</v>
      </c>
    </row>
    <row r="48" spans="1:9" x14ac:dyDescent="0.25">
      <c r="A48" s="134" t="s">
        <v>46</v>
      </c>
      <c r="B48" s="15">
        <v>0</v>
      </c>
      <c r="C48" s="5">
        <v>0</v>
      </c>
      <c r="E48" s="15">
        <v>0</v>
      </c>
      <c r="F48" s="98">
        <v>0</v>
      </c>
      <c r="H48" s="15">
        <v>0</v>
      </c>
      <c r="I48" s="7">
        <v>0</v>
      </c>
    </row>
    <row r="49" spans="1:9" x14ac:dyDescent="0.25">
      <c r="A49" s="134"/>
      <c r="B49" s="15"/>
      <c r="C49" s="5"/>
      <c r="E49" s="15"/>
      <c r="F49" s="98"/>
    </row>
    <row r="50" spans="1:9" ht="13.5" thickBot="1" x14ac:dyDescent="0.3">
      <c r="A50" s="19" t="s">
        <v>75</v>
      </c>
      <c r="B50" s="140">
        <v>0</v>
      </c>
      <c r="C50" s="157">
        <v>0</v>
      </c>
      <c r="E50" s="140">
        <v>11</v>
      </c>
      <c r="F50" s="142">
        <v>0</v>
      </c>
      <c r="H50" s="140">
        <v>-11</v>
      </c>
      <c r="I50" s="144">
        <v>0</v>
      </c>
    </row>
    <row r="51" spans="1:9" ht="13.5" thickTop="1" thickBot="1" x14ac:dyDescent="0.3">
      <c r="A51" s="1"/>
      <c r="B51" s="15"/>
      <c r="C51" s="94"/>
      <c r="E51" s="15"/>
      <c r="F51" s="98"/>
    </row>
    <row r="52" spans="1:9" ht="13" x14ac:dyDescent="0.25">
      <c r="A52" s="39" t="s">
        <v>76</v>
      </c>
      <c r="B52" s="15"/>
      <c r="C52" s="94"/>
      <c r="E52" s="15"/>
      <c r="F52" s="98"/>
    </row>
    <row r="53" spans="1:9" ht="13.5" thickBot="1" x14ac:dyDescent="0.3">
      <c r="A53" s="40" t="s">
        <v>79</v>
      </c>
      <c r="B53" s="15"/>
      <c r="C53" s="94"/>
      <c r="E53" s="15"/>
      <c r="F53" s="98"/>
    </row>
    <row r="54" spans="1:9" ht="13" x14ac:dyDescent="0.3">
      <c r="A54" s="29" t="s">
        <v>48</v>
      </c>
      <c r="B54" s="15"/>
      <c r="C54" s="94"/>
      <c r="E54" s="15"/>
      <c r="F54" s="98"/>
    </row>
    <row r="55" spans="1:9" ht="13" hidden="1" x14ac:dyDescent="0.3">
      <c r="A55" s="20" t="s">
        <v>49</v>
      </c>
      <c r="B55" s="15"/>
      <c r="C55" s="94"/>
      <c r="E55" s="15"/>
      <c r="F55" s="98"/>
    </row>
    <row r="56" spans="1:9" hidden="1" x14ac:dyDescent="0.25">
      <c r="A56" s="42" t="s">
        <v>53</v>
      </c>
      <c r="C56" s="98"/>
      <c r="E56" s="15"/>
      <c r="F56" s="98"/>
      <c r="H56" s="15">
        <v>0</v>
      </c>
      <c r="I56" s="7">
        <v>0</v>
      </c>
    </row>
    <row r="57" spans="1:9" hidden="1" x14ac:dyDescent="0.25">
      <c r="A57" s="42" t="s">
        <v>52</v>
      </c>
      <c r="C57" s="98"/>
      <c r="E57" s="15"/>
      <c r="F57" s="98"/>
    </row>
    <row r="58" spans="1:9" ht="13" x14ac:dyDescent="0.3">
      <c r="A58" s="20" t="s">
        <v>11</v>
      </c>
      <c r="C58" s="98"/>
      <c r="E58" s="15"/>
      <c r="F58" s="98"/>
    </row>
    <row r="59" spans="1:9" hidden="1" x14ac:dyDescent="0.25">
      <c r="A59" s="42" t="s">
        <v>30</v>
      </c>
      <c r="B59" s="103">
        <v>0</v>
      </c>
      <c r="C59" s="98">
        <v>0</v>
      </c>
      <c r="E59" s="103">
        <v>0</v>
      </c>
      <c r="F59" s="98">
        <v>0</v>
      </c>
      <c r="H59" s="15">
        <v>0</v>
      </c>
      <c r="I59" s="7">
        <v>0</v>
      </c>
    </row>
    <row r="60" spans="1:9" ht="12.75" hidden="1" customHeight="1" x14ac:dyDescent="0.25">
      <c r="A60" s="42" t="s">
        <v>85</v>
      </c>
      <c r="B60" s="103">
        <v>0</v>
      </c>
      <c r="C60" s="98">
        <v>0</v>
      </c>
      <c r="E60" s="103">
        <v>0</v>
      </c>
      <c r="F60" s="98">
        <v>0</v>
      </c>
      <c r="H60" s="15">
        <v>0</v>
      </c>
      <c r="I60" s="7">
        <v>0</v>
      </c>
    </row>
    <row r="61" spans="1:9" ht="12.75" hidden="1" customHeight="1" x14ac:dyDescent="0.25">
      <c r="A61" s="42" t="s">
        <v>18</v>
      </c>
      <c r="B61" s="13">
        <v>0</v>
      </c>
      <c r="C61" s="98">
        <v>0</v>
      </c>
      <c r="E61" s="103">
        <v>0</v>
      </c>
      <c r="F61" s="98">
        <v>0</v>
      </c>
      <c r="H61" s="15">
        <v>0</v>
      </c>
      <c r="I61" s="7">
        <v>0</v>
      </c>
    </row>
    <row r="62" spans="1:9" ht="12.75" hidden="1" customHeight="1" x14ac:dyDescent="0.25">
      <c r="A62" s="42" t="s">
        <v>19</v>
      </c>
      <c r="B62" s="103">
        <v>0</v>
      </c>
      <c r="C62" s="98">
        <v>0</v>
      </c>
      <c r="E62" s="103">
        <v>0</v>
      </c>
      <c r="F62" s="98">
        <v>0</v>
      </c>
      <c r="H62" s="15">
        <v>0</v>
      </c>
      <c r="I62" s="7">
        <v>0</v>
      </c>
    </row>
    <row r="63" spans="1:9" ht="12.75" customHeight="1" x14ac:dyDescent="0.25">
      <c r="A63" s="42" t="s">
        <v>17</v>
      </c>
      <c r="B63" s="169">
        <v>0</v>
      </c>
      <c r="C63" s="102">
        <v>0</v>
      </c>
      <c r="E63" s="169">
        <v>9</v>
      </c>
      <c r="F63" s="102">
        <v>0</v>
      </c>
      <c r="H63" s="34">
        <v>-9</v>
      </c>
      <c r="I63" s="138">
        <v>0</v>
      </c>
    </row>
    <row r="64" spans="1:9" ht="12.75" hidden="1" customHeight="1" x14ac:dyDescent="0.3">
      <c r="A64" s="20" t="s">
        <v>27</v>
      </c>
      <c r="C64" s="98"/>
      <c r="E64" s="103"/>
      <c r="F64" s="98"/>
    </row>
    <row r="65" spans="1:9" ht="12.75" hidden="1" customHeight="1" x14ac:dyDescent="0.25">
      <c r="A65" s="42" t="s">
        <v>28</v>
      </c>
      <c r="C65" s="98"/>
      <c r="E65" s="103"/>
      <c r="F65" s="98"/>
      <c r="H65" s="15">
        <v>0</v>
      </c>
      <c r="I65" s="7">
        <v>0</v>
      </c>
    </row>
    <row r="66" spans="1:9" ht="12.75" hidden="1" customHeight="1" x14ac:dyDescent="0.25">
      <c r="A66" s="42" t="s">
        <v>30</v>
      </c>
      <c r="C66" s="98"/>
      <c r="E66" s="103"/>
      <c r="F66" s="98"/>
      <c r="H66" s="15">
        <v>0</v>
      </c>
      <c r="I66" s="7">
        <v>0</v>
      </c>
    </row>
    <row r="67" spans="1:9" ht="12.75" hidden="1" customHeight="1" x14ac:dyDescent="0.25">
      <c r="A67" s="42" t="s">
        <v>31</v>
      </c>
      <c r="C67" s="98"/>
      <c r="E67" s="103"/>
      <c r="F67" s="98"/>
      <c r="H67" s="15">
        <v>0</v>
      </c>
      <c r="I67" s="7">
        <v>0</v>
      </c>
    </row>
    <row r="68" spans="1:9" ht="12.75" hidden="1" customHeight="1" x14ac:dyDescent="0.25">
      <c r="A68" s="42" t="s">
        <v>61</v>
      </c>
      <c r="C68" s="98"/>
      <c r="E68" s="103"/>
      <c r="F68" s="98"/>
      <c r="H68" s="15">
        <v>0</v>
      </c>
      <c r="I68" s="7">
        <v>0</v>
      </c>
    </row>
    <row r="69" spans="1:9" ht="12.75" hidden="1" customHeight="1" x14ac:dyDescent="0.25">
      <c r="A69" s="42" t="s">
        <v>20</v>
      </c>
      <c r="C69" s="98"/>
      <c r="E69" s="103"/>
      <c r="F69" s="98"/>
      <c r="H69" s="15">
        <v>0</v>
      </c>
      <c r="I69" s="7">
        <v>0</v>
      </c>
    </row>
    <row r="70" spans="1:9" ht="12.75" hidden="1" customHeight="1" x14ac:dyDescent="0.25">
      <c r="A70" s="42" t="s">
        <v>26</v>
      </c>
      <c r="C70" s="98"/>
      <c r="E70" s="103"/>
      <c r="F70" s="98"/>
      <c r="H70" s="15">
        <v>0</v>
      </c>
      <c r="I70" s="7">
        <v>0</v>
      </c>
    </row>
    <row r="71" spans="1:9" ht="12.75" hidden="1" customHeight="1" x14ac:dyDescent="0.3">
      <c r="A71" s="20" t="s">
        <v>35</v>
      </c>
      <c r="C71" s="98"/>
      <c r="E71" s="103"/>
      <c r="F71" s="98"/>
    </row>
    <row r="72" spans="1:9" hidden="1" x14ac:dyDescent="0.25">
      <c r="A72" s="42" t="s">
        <v>109</v>
      </c>
      <c r="C72" s="98"/>
      <c r="E72" s="103"/>
      <c r="F72" s="98"/>
      <c r="H72" s="15">
        <v>0</v>
      </c>
      <c r="I72" s="7">
        <v>0</v>
      </c>
    </row>
    <row r="73" spans="1:9" hidden="1" x14ac:dyDescent="0.25">
      <c r="A73" s="42" t="s">
        <v>121</v>
      </c>
      <c r="C73" s="98"/>
      <c r="E73" s="103"/>
      <c r="F73" s="98"/>
      <c r="H73" s="15">
        <v>0</v>
      </c>
      <c r="I73" s="7">
        <v>0</v>
      </c>
    </row>
    <row r="74" spans="1:9" ht="13" hidden="1" x14ac:dyDescent="0.3">
      <c r="A74" s="20" t="s">
        <v>100</v>
      </c>
      <c r="C74" s="98"/>
      <c r="E74" s="103"/>
      <c r="F74" s="98"/>
    </row>
    <row r="75" spans="1:9" hidden="1" x14ac:dyDescent="0.25">
      <c r="A75" s="42" t="s">
        <v>37</v>
      </c>
      <c r="C75" s="98"/>
      <c r="E75" s="103"/>
      <c r="F75" s="98"/>
      <c r="H75" s="15">
        <v>0</v>
      </c>
      <c r="I75" s="7">
        <v>0</v>
      </c>
    </row>
    <row r="76" spans="1:9" hidden="1" x14ac:dyDescent="0.25">
      <c r="A76" s="42" t="s">
        <v>122</v>
      </c>
      <c r="C76" s="98"/>
      <c r="E76" s="103"/>
      <c r="F76" s="98"/>
      <c r="H76" s="15">
        <v>0</v>
      </c>
      <c r="I76" s="7">
        <v>0</v>
      </c>
    </row>
    <row r="77" spans="1:9" hidden="1" x14ac:dyDescent="0.25">
      <c r="A77" s="42" t="s">
        <v>26</v>
      </c>
      <c r="C77" s="98"/>
      <c r="E77" s="103"/>
      <c r="F77" s="98"/>
      <c r="H77" s="15">
        <v>0</v>
      </c>
      <c r="I77" s="7">
        <v>0</v>
      </c>
    </row>
    <row r="78" spans="1:9" ht="13" hidden="1" x14ac:dyDescent="0.3">
      <c r="A78" s="20" t="s">
        <v>42</v>
      </c>
      <c r="C78" s="98"/>
      <c r="E78" s="103"/>
      <c r="F78" s="98"/>
    </row>
    <row r="79" spans="1:9" hidden="1" x14ac:dyDescent="0.25">
      <c r="A79" s="42" t="s">
        <v>43</v>
      </c>
      <c r="B79" s="167">
        <v>0</v>
      </c>
      <c r="C79" s="102">
        <v>0</v>
      </c>
      <c r="E79" s="169">
        <v>0</v>
      </c>
      <c r="F79" s="102">
        <v>0</v>
      </c>
      <c r="H79" s="34">
        <v>0</v>
      </c>
      <c r="I79" s="138">
        <v>0</v>
      </c>
    </row>
    <row r="80" spans="1:9" hidden="1" x14ac:dyDescent="0.25">
      <c r="A80" s="42" t="s">
        <v>33</v>
      </c>
      <c r="B80" s="167">
        <v>0</v>
      </c>
      <c r="C80" s="102">
        <v>0</v>
      </c>
      <c r="E80" s="169">
        <v>0</v>
      </c>
      <c r="F80" s="102">
        <v>0</v>
      </c>
      <c r="H80" s="34">
        <v>0</v>
      </c>
      <c r="I80" s="138">
        <v>0</v>
      </c>
    </row>
    <row r="81" spans="1:9" x14ac:dyDescent="0.25">
      <c r="A81" s="134" t="s">
        <v>46</v>
      </c>
      <c r="B81" s="13">
        <v>0</v>
      </c>
      <c r="C81" s="98">
        <v>0</v>
      </c>
      <c r="E81" s="103">
        <v>9</v>
      </c>
      <c r="F81" s="98">
        <v>0</v>
      </c>
      <c r="H81" s="15">
        <v>-9</v>
      </c>
      <c r="I81" s="7">
        <v>0</v>
      </c>
    </row>
    <row r="82" spans="1:9" ht="15" customHeight="1" thickBot="1" x14ac:dyDescent="0.3">
      <c r="A82" s="1"/>
      <c r="B82" s="15"/>
      <c r="C82" s="98"/>
      <c r="E82" s="15"/>
      <c r="F82" s="98"/>
    </row>
    <row r="83" spans="1:9" ht="13" x14ac:dyDescent="0.25">
      <c r="A83" s="39" t="s">
        <v>76</v>
      </c>
      <c r="B83" s="15"/>
      <c r="C83" s="94"/>
      <c r="E83" s="15"/>
      <c r="F83" s="98"/>
    </row>
    <row r="84" spans="1:9" ht="14.25" customHeight="1" thickBot="1" x14ac:dyDescent="0.3">
      <c r="A84" s="40" t="s">
        <v>78</v>
      </c>
      <c r="B84" s="15"/>
      <c r="C84" s="94"/>
      <c r="E84" s="15"/>
      <c r="F84" s="98"/>
    </row>
    <row r="85" spans="1:9" ht="13" x14ac:dyDescent="0.3">
      <c r="A85" s="29" t="s">
        <v>48</v>
      </c>
      <c r="B85" s="15"/>
      <c r="C85" s="94"/>
      <c r="E85" s="15"/>
      <c r="F85" s="98"/>
    </row>
    <row r="86" spans="1:9" ht="13" x14ac:dyDescent="0.3">
      <c r="A86" s="20" t="s">
        <v>49</v>
      </c>
      <c r="B86" s="15"/>
      <c r="C86" s="94"/>
      <c r="E86" s="15"/>
      <c r="F86" s="98"/>
    </row>
    <row r="87" spans="1:9" x14ac:dyDescent="0.25">
      <c r="A87" s="42" t="s">
        <v>52</v>
      </c>
      <c r="B87" s="15">
        <v>0</v>
      </c>
      <c r="C87" s="94">
        <v>0.3</v>
      </c>
      <c r="E87" s="15">
        <v>0</v>
      </c>
      <c r="F87" s="94">
        <v>0.3</v>
      </c>
      <c r="H87" s="15">
        <v>0</v>
      </c>
      <c r="I87" s="7">
        <v>0</v>
      </c>
    </row>
    <row r="88" spans="1:9" x14ac:dyDescent="0.25">
      <c r="A88" s="42" t="s">
        <v>126</v>
      </c>
      <c r="B88" s="15">
        <v>0</v>
      </c>
      <c r="C88" s="94">
        <v>0.3</v>
      </c>
      <c r="E88" s="15">
        <v>0</v>
      </c>
      <c r="F88" s="94">
        <v>0.4</v>
      </c>
      <c r="H88" s="15">
        <v>0</v>
      </c>
      <c r="I88" s="7">
        <v>-0.10000000000000003</v>
      </c>
    </row>
    <row r="89" spans="1:9" ht="13" hidden="1" x14ac:dyDescent="0.3">
      <c r="A89" s="20" t="s">
        <v>9</v>
      </c>
      <c r="B89" s="15"/>
      <c r="C89" s="94"/>
      <c r="E89" s="15"/>
      <c r="F89" s="94"/>
      <c r="H89" s="15">
        <v>0</v>
      </c>
      <c r="I89" s="7">
        <v>0</v>
      </c>
    </row>
    <row r="90" spans="1:9" hidden="1" x14ac:dyDescent="0.25">
      <c r="A90" s="42" t="s">
        <v>10</v>
      </c>
      <c r="B90" s="15">
        <v>0</v>
      </c>
      <c r="C90" s="94">
        <v>0</v>
      </c>
      <c r="E90" s="15">
        <v>0</v>
      </c>
      <c r="F90" s="94">
        <v>0</v>
      </c>
      <c r="H90" s="15">
        <v>0</v>
      </c>
      <c r="I90" s="7">
        <v>0</v>
      </c>
    </row>
    <row r="91" spans="1:9" hidden="1" x14ac:dyDescent="0.25">
      <c r="A91" s="42" t="s">
        <v>127</v>
      </c>
      <c r="B91" s="15">
        <v>0</v>
      </c>
      <c r="C91" s="94">
        <v>0</v>
      </c>
      <c r="E91" s="15">
        <v>0</v>
      </c>
      <c r="F91" s="94">
        <v>0</v>
      </c>
      <c r="H91" s="15">
        <v>0</v>
      </c>
      <c r="I91" s="7">
        <v>0</v>
      </c>
    </row>
    <row r="92" spans="1:9" ht="13" x14ac:dyDescent="0.3">
      <c r="A92" s="20" t="s">
        <v>11</v>
      </c>
      <c r="B92" s="15"/>
      <c r="C92" s="94"/>
      <c r="E92" s="15"/>
      <c r="F92" s="94"/>
    </row>
    <row r="93" spans="1:9" x14ac:dyDescent="0.25">
      <c r="A93" s="42" t="s">
        <v>16</v>
      </c>
      <c r="B93" s="15">
        <v>66</v>
      </c>
      <c r="C93" s="94">
        <v>1.7</v>
      </c>
      <c r="E93" s="15">
        <v>0</v>
      </c>
      <c r="F93" s="94">
        <v>1.5</v>
      </c>
      <c r="H93" s="15">
        <v>66</v>
      </c>
      <c r="I93" s="7">
        <v>0.19999999999999996</v>
      </c>
    </row>
    <row r="94" spans="1:9" x14ac:dyDescent="0.25">
      <c r="A94" s="42" t="s">
        <v>18</v>
      </c>
      <c r="B94" s="15">
        <v>207</v>
      </c>
      <c r="C94" s="94">
        <v>25.5</v>
      </c>
      <c r="E94" s="15">
        <v>7</v>
      </c>
      <c r="F94" s="94">
        <v>36</v>
      </c>
      <c r="H94" s="15">
        <v>200</v>
      </c>
      <c r="I94" s="7">
        <v>-10.5</v>
      </c>
    </row>
    <row r="95" spans="1:9" x14ac:dyDescent="0.25">
      <c r="A95" s="42" t="s">
        <v>19</v>
      </c>
      <c r="B95" s="15">
        <v>146</v>
      </c>
      <c r="C95" s="94">
        <v>1.7</v>
      </c>
      <c r="E95" s="15">
        <v>45</v>
      </c>
      <c r="F95" s="94">
        <v>1.5</v>
      </c>
      <c r="H95" s="15">
        <v>101</v>
      </c>
      <c r="I95" s="7">
        <v>0.19999999999999996</v>
      </c>
    </row>
    <row r="96" spans="1:9" x14ac:dyDescent="0.25">
      <c r="A96" s="42" t="s">
        <v>128</v>
      </c>
      <c r="B96" s="15">
        <v>0</v>
      </c>
      <c r="C96" s="94">
        <v>1.9</v>
      </c>
      <c r="E96" s="15">
        <v>0</v>
      </c>
      <c r="F96" s="94">
        <v>0</v>
      </c>
      <c r="H96" s="15">
        <v>0</v>
      </c>
      <c r="I96" s="7">
        <v>1.9</v>
      </c>
    </row>
    <row r="97" spans="1:9" ht="12" customHeight="1" x14ac:dyDescent="0.25">
      <c r="A97" s="42" t="s">
        <v>20</v>
      </c>
      <c r="B97" s="15">
        <v>146</v>
      </c>
      <c r="C97" s="94">
        <v>0</v>
      </c>
      <c r="E97" s="15">
        <v>101</v>
      </c>
      <c r="F97" s="94">
        <v>0</v>
      </c>
      <c r="H97" s="15">
        <v>45</v>
      </c>
      <c r="I97" s="7">
        <v>0</v>
      </c>
    </row>
    <row r="98" spans="1:9" hidden="1" x14ac:dyDescent="0.25">
      <c r="A98" s="42" t="s">
        <v>33</v>
      </c>
      <c r="B98" s="15">
        <v>0</v>
      </c>
      <c r="C98" s="94">
        <v>0</v>
      </c>
      <c r="E98" s="15">
        <v>0</v>
      </c>
      <c r="F98" s="94">
        <v>0</v>
      </c>
      <c r="H98" s="15">
        <v>0</v>
      </c>
      <c r="I98" s="7">
        <v>0</v>
      </c>
    </row>
    <row r="99" spans="1:9" x14ac:dyDescent="0.25">
      <c r="A99" s="42" t="s">
        <v>57</v>
      </c>
      <c r="B99" s="15">
        <v>0</v>
      </c>
      <c r="C99" s="94">
        <v>0</v>
      </c>
      <c r="E99" s="15">
        <v>0</v>
      </c>
      <c r="F99" s="94">
        <v>0.5</v>
      </c>
      <c r="H99" s="15">
        <v>0</v>
      </c>
      <c r="I99" s="7">
        <v>-0.5</v>
      </c>
    </row>
    <row r="100" spans="1:9" x14ac:dyDescent="0.25">
      <c r="A100" s="42" t="s">
        <v>26</v>
      </c>
      <c r="B100" s="15">
        <v>0</v>
      </c>
      <c r="C100" s="94">
        <v>0.5</v>
      </c>
      <c r="E100" s="15">
        <v>0</v>
      </c>
      <c r="F100" s="94">
        <v>0.5</v>
      </c>
      <c r="H100" s="15">
        <v>0</v>
      </c>
      <c r="I100" s="7">
        <v>0</v>
      </c>
    </row>
    <row r="101" spans="1:9" ht="13" x14ac:dyDescent="0.3">
      <c r="A101" s="20" t="s">
        <v>27</v>
      </c>
      <c r="B101" s="15"/>
      <c r="C101" s="94"/>
      <c r="E101" s="15"/>
      <c r="F101" s="94"/>
    </row>
    <row r="102" spans="1:9" x14ac:dyDescent="0.25">
      <c r="A102" s="42" t="s">
        <v>28</v>
      </c>
      <c r="B102" s="139">
        <v>0</v>
      </c>
      <c r="C102" s="94">
        <v>11</v>
      </c>
      <c r="E102" s="15">
        <v>0</v>
      </c>
      <c r="F102" s="94">
        <v>9.9</v>
      </c>
      <c r="H102" s="15">
        <v>0</v>
      </c>
      <c r="I102" s="7">
        <v>1.0999999999999996</v>
      </c>
    </row>
    <row r="103" spans="1:9" x14ac:dyDescent="0.25">
      <c r="A103" s="42" t="s">
        <v>31</v>
      </c>
      <c r="B103" s="139">
        <v>24</v>
      </c>
      <c r="C103" s="94">
        <v>9.1</v>
      </c>
      <c r="E103" s="15">
        <v>24</v>
      </c>
      <c r="F103" s="94">
        <v>11</v>
      </c>
      <c r="H103" s="15">
        <v>0</v>
      </c>
      <c r="I103" s="7">
        <v>-1.9000000000000004</v>
      </c>
    </row>
    <row r="104" spans="1:9" x14ac:dyDescent="0.25">
      <c r="A104" s="42" t="s">
        <v>60</v>
      </c>
      <c r="B104" s="139">
        <v>85</v>
      </c>
      <c r="C104" s="94">
        <v>1.5</v>
      </c>
      <c r="E104" s="15">
        <v>308</v>
      </c>
      <c r="F104" s="94">
        <v>2</v>
      </c>
      <c r="H104" s="15">
        <v>-223</v>
      </c>
      <c r="I104" s="7">
        <v>-0.5</v>
      </c>
    </row>
    <row r="105" spans="1:9" x14ac:dyDescent="0.25">
      <c r="A105" s="42" t="s">
        <v>61</v>
      </c>
      <c r="B105" s="139">
        <v>42</v>
      </c>
      <c r="C105" s="94">
        <v>21.2</v>
      </c>
      <c r="E105" s="15">
        <v>1</v>
      </c>
      <c r="F105" s="94">
        <v>20.7</v>
      </c>
      <c r="H105" s="15">
        <v>41</v>
      </c>
      <c r="I105" s="7">
        <v>0.5</v>
      </c>
    </row>
    <row r="106" spans="1:9" x14ac:dyDescent="0.25">
      <c r="A106" s="42" t="s">
        <v>17</v>
      </c>
      <c r="B106" s="139">
        <v>741</v>
      </c>
      <c r="C106" s="94">
        <v>0</v>
      </c>
      <c r="E106" s="15">
        <v>758.3</v>
      </c>
      <c r="F106" s="94">
        <v>0</v>
      </c>
      <c r="H106" s="15">
        <v>-17.299999999999955</v>
      </c>
      <c r="I106" s="7">
        <v>0</v>
      </c>
    </row>
    <row r="107" spans="1:9" x14ac:dyDescent="0.25">
      <c r="A107" s="42" t="s">
        <v>128</v>
      </c>
      <c r="B107" s="139">
        <v>0</v>
      </c>
      <c r="C107" s="94">
        <v>2</v>
      </c>
      <c r="E107" s="15">
        <v>0</v>
      </c>
      <c r="F107" s="94">
        <v>0</v>
      </c>
      <c r="H107" s="15">
        <v>0</v>
      </c>
      <c r="I107" s="7">
        <v>2</v>
      </c>
    </row>
    <row r="108" spans="1:9" hidden="1" x14ac:dyDescent="0.25">
      <c r="A108" s="42" t="s">
        <v>20</v>
      </c>
      <c r="B108" s="139">
        <v>0</v>
      </c>
      <c r="C108" s="94">
        <v>0</v>
      </c>
      <c r="E108" s="15">
        <v>0</v>
      </c>
      <c r="F108" s="94">
        <v>0</v>
      </c>
      <c r="H108" s="15">
        <v>0</v>
      </c>
      <c r="I108" s="7">
        <v>0</v>
      </c>
    </row>
    <row r="109" spans="1:9" x14ac:dyDescent="0.25">
      <c r="A109" s="42" t="s">
        <v>129</v>
      </c>
      <c r="B109" s="139">
        <v>64</v>
      </c>
      <c r="C109" s="94">
        <v>0</v>
      </c>
      <c r="E109" s="15">
        <v>76</v>
      </c>
      <c r="F109" s="94">
        <v>0</v>
      </c>
      <c r="H109" s="15">
        <v>-12</v>
      </c>
      <c r="I109" s="7">
        <v>0</v>
      </c>
    </row>
    <row r="110" spans="1:9" ht="13" x14ac:dyDescent="0.3">
      <c r="A110" s="20" t="s">
        <v>35</v>
      </c>
      <c r="B110" s="15"/>
      <c r="C110" s="94"/>
      <c r="E110" s="15"/>
      <c r="F110" s="94"/>
    </row>
    <row r="111" spans="1:9" x14ac:dyDescent="0.25">
      <c r="A111" s="42" t="s">
        <v>121</v>
      </c>
      <c r="B111" s="15">
        <v>0</v>
      </c>
      <c r="C111" s="94">
        <v>0</v>
      </c>
      <c r="E111" s="15">
        <v>118</v>
      </c>
      <c r="F111" s="94">
        <v>0.9</v>
      </c>
      <c r="H111" s="15">
        <v>-118</v>
      </c>
      <c r="I111" s="7">
        <v>-0.9</v>
      </c>
    </row>
    <row r="112" spans="1:9" ht="13" x14ac:dyDescent="0.3">
      <c r="A112" s="20" t="s">
        <v>100</v>
      </c>
      <c r="B112" s="15"/>
      <c r="C112" s="5"/>
      <c r="E112" s="15"/>
      <c r="F112" s="5"/>
    </row>
    <row r="113" spans="1:9" x14ac:dyDescent="0.25">
      <c r="A113" s="42" t="s">
        <v>20</v>
      </c>
      <c r="B113" s="15">
        <v>290</v>
      </c>
      <c r="C113" s="94">
        <v>0</v>
      </c>
      <c r="E113" s="15">
        <v>320</v>
      </c>
      <c r="F113" s="94">
        <v>0</v>
      </c>
      <c r="H113" s="15">
        <v>-30</v>
      </c>
      <c r="I113" s="7">
        <v>0</v>
      </c>
    </row>
    <row r="114" spans="1:9" x14ac:dyDescent="0.25">
      <c r="A114" s="42" t="s">
        <v>100</v>
      </c>
      <c r="B114" s="15">
        <v>222</v>
      </c>
      <c r="C114" s="5">
        <v>3.6</v>
      </c>
      <c r="E114" s="15">
        <v>0</v>
      </c>
      <c r="F114" s="5">
        <v>2.4</v>
      </c>
      <c r="H114" s="15">
        <v>222</v>
      </c>
      <c r="I114" s="7">
        <v>1.2000000000000002</v>
      </c>
    </row>
    <row r="115" spans="1:9" x14ac:dyDescent="0.25">
      <c r="A115" s="42" t="s">
        <v>39</v>
      </c>
      <c r="B115" s="15">
        <v>0</v>
      </c>
      <c r="C115" s="5">
        <v>2.6</v>
      </c>
      <c r="E115" s="15">
        <v>0</v>
      </c>
      <c r="F115" s="5">
        <v>0.2</v>
      </c>
      <c r="H115" s="15">
        <v>0</v>
      </c>
      <c r="I115" s="7">
        <v>2.4</v>
      </c>
    </row>
    <row r="116" spans="1:9" x14ac:dyDescent="0.25">
      <c r="A116" s="42" t="s">
        <v>58</v>
      </c>
      <c r="B116" s="15">
        <v>0</v>
      </c>
      <c r="C116" s="5">
        <v>0.6</v>
      </c>
      <c r="E116" s="15">
        <v>0</v>
      </c>
      <c r="F116" s="5">
        <v>0</v>
      </c>
      <c r="H116" s="15">
        <v>0</v>
      </c>
      <c r="I116" s="7">
        <v>0.6</v>
      </c>
    </row>
    <row r="117" spans="1:9" ht="13" x14ac:dyDescent="0.3">
      <c r="A117" s="20" t="s">
        <v>123</v>
      </c>
      <c r="B117" s="15"/>
      <c r="C117" s="5"/>
      <c r="E117" s="15"/>
      <c r="F117" s="5"/>
    </row>
    <row r="118" spans="1:9" hidden="1" x14ac:dyDescent="0.25">
      <c r="A118" s="42" t="s">
        <v>130</v>
      </c>
      <c r="B118" s="15">
        <v>0</v>
      </c>
      <c r="C118" s="5">
        <v>0</v>
      </c>
      <c r="E118" s="15">
        <v>0</v>
      </c>
      <c r="F118" s="5">
        <v>0</v>
      </c>
      <c r="H118" s="15">
        <v>0</v>
      </c>
      <c r="I118" s="7">
        <v>0</v>
      </c>
    </row>
    <row r="119" spans="1:9" x14ac:dyDescent="0.25">
      <c r="A119" s="42" t="s">
        <v>41</v>
      </c>
      <c r="B119" s="15">
        <v>0</v>
      </c>
      <c r="C119" s="5">
        <v>0.3</v>
      </c>
      <c r="E119" s="15">
        <v>0</v>
      </c>
      <c r="F119" s="5">
        <v>0</v>
      </c>
      <c r="H119" s="15">
        <v>0</v>
      </c>
      <c r="I119" s="7">
        <v>0.3</v>
      </c>
    </row>
    <row r="120" spans="1:9" hidden="1" x14ac:dyDescent="0.25">
      <c r="A120" s="42" t="s">
        <v>89</v>
      </c>
      <c r="B120" s="15">
        <v>0</v>
      </c>
      <c r="C120" s="5">
        <v>0</v>
      </c>
      <c r="E120" s="15">
        <v>0</v>
      </c>
      <c r="F120" s="5">
        <v>0</v>
      </c>
      <c r="H120" s="15">
        <v>0</v>
      </c>
      <c r="I120" s="7">
        <v>0</v>
      </c>
    </row>
    <row r="121" spans="1:9" ht="13" x14ac:dyDescent="0.3">
      <c r="A121" s="20" t="s">
        <v>42</v>
      </c>
      <c r="B121" s="147"/>
      <c r="C121" s="21"/>
      <c r="E121" s="147"/>
      <c r="F121" s="21"/>
    </row>
    <row r="122" spans="1:9" x14ac:dyDescent="0.25">
      <c r="A122" s="42" t="s">
        <v>45</v>
      </c>
      <c r="B122" s="15">
        <v>0</v>
      </c>
      <c r="C122" s="5">
        <v>1</v>
      </c>
      <c r="E122" s="15">
        <v>0</v>
      </c>
      <c r="F122" s="5">
        <v>1</v>
      </c>
      <c r="H122" s="15">
        <v>0</v>
      </c>
      <c r="I122" s="7">
        <v>0</v>
      </c>
    </row>
    <row r="123" spans="1:9" x14ac:dyDescent="0.25">
      <c r="A123" s="42" t="s">
        <v>20</v>
      </c>
      <c r="B123" s="15">
        <v>55</v>
      </c>
      <c r="C123" s="5">
        <v>0</v>
      </c>
      <c r="E123" s="15">
        <v>22</v>
      </c>
      <c r="F123" s="5">
        <v>0</v>
      </c>
      <c r="H123" s="15">
        <v>33</v>
      </c>
      <c r="I123" s="7">
        <v>0</v>
      </c>
    </row>
    <row r="124" spans="1:9" x14ac:dyDescent="0.25">
      <c r="A124" s="42" t="s">
        <v>43</v>
      </c>
      <c r="B124" s="15">
        <v>663</v>
      </c>
      <c r="C124" s="5">
        <v>0.5</v>
      </c>
      <c r="E124" s="15">
        <v>529</v>
      </c>
      <c r="F124" s="5">
        <v>0.5</v>
      </c>
      <c r="H124" s="15">
        <v>134</v>
      </c>
      <c r="I124" s="7">
        <v>0</v>
      </c>
    </row>
    <row r="125" spans="1:9" x14ac:dyDescent="0.25">
      <c r="A125" s="42" t="s">
        <v>44</v>
      </c>
      <c r="B125" s="34">
        <v>18</v>
      </c>
      <c r="C125" s="35">
        <v>0</v>
      </c>
      <c r="E125" s="34">
        <v>14</v>
      </c>
      <c r="F125" s="35">
        <v>0</v>
      </c>
      <c r="H125" s="34">
        <v>4</v>
      </c>
      <c r="I125" s="138">
        <v>0</v>
      </c>
    </row>
    <row r="126" spans="1:9" x14ac:dyDescent="0.25">
      <c r="A126" s="134" t="s">
        <v>46</v>
      </c>
      <c r="B126" s="139">
        <v>2769</v>
      </c>
      <c r="C126" s="139">
        <v>85.299999999999983</v>
      </c>
      <c r="E126" s="139">
        <v>2322.9</v>
      </c>
      <c r="F126" s="139">
        <v>89.3</v>
      </c>
      <c r="H126" s="15">
        <v>446.09999999999991</v>
      </c>
      <c r="I126" s="7">
        <v>-4.0000000000000142</v>
      </c>
    </row>
    <row r="127" spans="1:9" x14ac:dyDescent="0.25">
      <c r="A127" s="1"/>
      <c r="B127" s="15"/>
      <c r="C127" s="5"/>
      <c r="E127" s="15"/>
      <c r="F127" s="98"/>
    </row>
    <row r="128" spans="1:9" ht="13" hidden="1" x14ac:dyDescent="0.25">
      <c r="A128" s="39" t="s">
        <v>76</v>
      </c>
      <c r="B128" s="15"/>
      <c r="C128" s="5"/>
      <c r="E128" s="15"/>
      <c r="F128" s="98"/>
    </row>
    <row r="129" spans="1:6" ht="13.5" hidden="1" thickBot="1" x14ac:dyDescent="0.3">
      <c r="A129" s="40" t="s">
        <v>79</v>
      </c>
      <c r="B129" s="15"/>
      <c r="C129" s="94"/>
      <c r="E129" s="15"/>
      <c r="F129" s="98"/>
    </row>
    <row r="130" spans="1:6" ht="13" hidden="1" x14ac:dyDescent="0.3">
      <c r="A130" s="29" t="s">
        <v>48</v>
      </c>
      <c r="B130" s="15"/>
      <c r="C130" s="94"/>
      <c r="E130" s="15"/>
      <c r="F130" s="98"/>
    </row>
    <row r="131" spans="1:6" ht="13" hidden="1" x14ac:dyDescent="0.3">
      <c r="A131" s="20" t="s">
        <v>9</v>
      </c>
      <c r="B131" s="15"/>
      <c r="C131" s="94"/>
      <c r="E131" s="15"/>
      <c r="F131" s="98"/>
    </row>
    <row r="132" spans="1:6" hidden="1" x14ac:dyDescent="0.25">
      <c r="A132" s="42" t="s">
        <v>10</v>
      </c>
      <c r="B132" s="15">
        <v>0</v>
      </c>
      <c r="C132" s="94">
        <v>0</v>
      </c>
      <c r="E132" s="15">
        <v>0</v>
      </c>
      <c r="F132" s="98">
        <v>0</v>
      </c>
    </row>
    <row r="133" spans="1:6" ht="13" hidden="1" x14ac:dyDescent="0.3">
      <c r="A133" s="20" t="s">
        <v>11</v>
      </c>
      <c r="B133" s="15"/>
      <c r="C133" s="94"/>
      <c r="E133" s="15"/>
      <c r="F133" s="98"/>
    </row>
    <row r="134" spans="1:6" hidden="1" x14ac:dyDescent="0.25">
      <c r="A134" s="42" t="s">
        <v>114</v>
      </c>
      <c r="B134" s="15">
        <v>0</v>
      </c>
      <c r="C134" s="94">
        <v>0</v>
      </c>
      <c r="E134" s="15">
        <v>0</v>
      </c>
      <c r="F134" s="98">
        <v>0</v>
      </c>
    </row>
    <row r="135" spans="1:6" hidden="1" x14ac:dyDescent="0.25">
      <c r="A135" s="42" t="s">
        <v>82</v>
      </c>
      <c r="B135" s="15">
        <v>0</v>
      </c>
      <c r="C135" s="94">
        <v>0</v>
      </c>
      <c r="E135" s="15">
        <v>0</v>
      </c>
      <c r="F135" s="98">
        <v>0</v>
      </c>
    </row>
    <row r="136" spans="1:6" ht="13" hidden="1" x14ac:dyDescent="0.3">
      <c r="A136" s="20" t="s">
        <v>43</v>
      </c>
      <c r="B136" s="147"/>
      <c r="C136" s="94"/>
      <c r="E136" s="15"/>
      <c r="F136" s="98"/>
    </row>
    <row r="137" spans="1:6" hidden="1" x14ac:dyDescent="0.25">
      <c r="A137" s="42" t="s">
        <v>42</v>
      </c>
      <c r="B137" s="34">
        <v>0</v>
      </c>
      <c r="C137" s="96">
        <v>0</v>
      </c>
      <c r="E137" s="34">
        <v>0</v>
      </c>
      <c r="F137" s="102">
        <v>0</v>
      </c>
    </row>
    <row r="138" spans="1:6" hidden="1" x14ac:dyDescent="0.25">
      <c r="A138" s="134" t="s">
        <v>46</v>
      </c>
      <c r="B138" s="15">
        <v>0</v>
      </c>
      <c r="C138" s="139">
        <v>0</v>
      </c>
      <c r="E138" s="15">
        <v>0</v>
      </c>
      <c r="F138" s="98">
        <v>0</v>
      </c>
    </row>
    <row r="139" spans="1:6" hidden="1" x14ac:dyDescent="0.25">
      <c r="A139" s="1"/>
      <c r="B139" s="15"/>
      <c r="C139" s="94"/>
      <c r="E139" s="15"/>
      <c r="F139" s="98"/>
    </row>
    <row r="140" spans="1:6" ht="13" hidden="1" x14ac:dyDescent="0.25">
      <c r="A140" s="39" t="s">
        <v>76</v>
      </c>
      <c r="B140" s="15"/>
      <c r="C140" s="94"/>
      <c r="E140" s="15"/>
      <c r="F140" s="98"/>
    </row>
    <row r="141" spans="1:6" ht="13.5" hidden="1" thickBot="1" x14ac:dyDescent="0.3">
      <c r="A141" s="40" t="s">
        <v>83</v>
      </c>
      <c r="B141" s="15"/>
      <c r="C141" s="94"/>
      <c r="E141" s="15"/>
      <c r="F141" s="98"/>
    </row>
    <row r="142" spans="1:6" ht="13" hidden="1" x14ac:dyDescent="0.3">
      <c r="A142" s="29" t="s">
        <v>48</v>
      </c>
      <c r="B142" s="15"/>
      <c r="C142" s="94"/>
      <c r="E142" s="15"/>
      <c r="F142" s="98"/>
    </row>
    <row r="143" spans="1:6" ht="13" hidden="1" x14ac:dyDescent="0.3">
      <c r="A143" s="20" t="s">
        <v>9</v>
      </c>
      <c r="B143" s="147"/>
      <c r="C143" s="21"/>
      <c r="E143" s="15"/>
      <c r="F143" s="98"/>
    </row>
    <row r="144" spans="1:6" hidden="1" x14ac:dyDescent="0.25">
      <c r="A144" s="42" t="s">
        <v>95</v>
      </c>
      <c r="B144" s="15"/>
      <c r="C144" s="5"/>
      <c r="E144" s="15"/>
      <c r="F144" s="98"/>
    </row>
    <row r="145" spans="1:6" ht="13" hidden="1" x14ac:dyDescent="0.3">
      <c r="A145" s="20" t="s">
        <v>11</v>
      </c>
      <c r="B145" s="15"/>
      <c r="C145" s="5"/>
      <c r="E145" s="15"/>
      <c r="F145" s="98"/>
    </row>
    <row r="146" spans="1:6" hidden="1" x14ac:dyDescent="0.25">
      <c r="A146" s="42" t="s">
        <v>30</v>
      </c>
      <c r="B146" s="15">
        <v>0</v>
      </c>
      <c r="C146" s="5">
        <v>0</v>
      </c>
      <c r="E146" s="15">
        <v>0</v>
      </c>
      <c r="F146" s="98">
        <v>0</v>
      </c>
    </row>
    <row r="147" spans="1:6" hidden="1" x14ac:dyDescent="0.25">
      <c r="A147" s="42" t="s">
        <v>85</v>
      </c>
      <c r="B147" s="15">
        <v>0</v>
      </c>
      <c r="C147" s="5">
        <v>0</v>
      </c>
      <c r="E147" s="15">
        <v>0</v>
      </c>
      <c r="F147" s="98">
        <v>0</v>
      </c>
    </row>
    <row r="148" spans="1:6" hidden="1" x14ac:dyDescent="0.25">
      <c r="A148" s="42" t="s">
        <v>19</v>
      </c>
      <c r="B148" s="15">
        <v>0</v>
      </c>
      <c r="C148" s="98">
        <v>0</v>
      </c>
      <c r="E148" s="15">
        <v>0</v>
      </c>
      <c r="F148" s="98">
        <v>0</v>
      </c>
    </row>
    <row r="149" spans="1:6" hidden="1" x14ac:dyDescent="0.25">
      <c r="A149" s="42" t="s">
        <v>20</v>
      </c>
      <c r="B149" s="15">
        <v>0</v>
      </c>
      <c r="C149" s="98">
        <v>0</v>
      </c>
      <c r="E149" s="15">
        <v>0</v>
      </c>
      <c r="F149" s="98">
        <v>0</v>
      </c>
    </row>
    <row r="150" spans="1:6" hidden="1" x14ac:dyDescent="0.25">
      <c r="A150" s="42" t="s">
        <v>26</v>
      </c>
      <c r="B150" s="15">
        <v>0</v>
      </c>
      <c r="C150" s="98">
        <v>0</v>
      </c>
      <c r="E150" s="15">
        <v>0</v>
      </c>
      <c r="F150" s="98">
        <v>0</v>
      </c>
    </row>
    <row r="151" spans="1:6" hidden="1" x14ac:dyDescent="0.25">
      <c r="A151" s="42" t="s">
        <v>86</v>
      </c>
      <c r="B151" s="15">
        <v>0</v>
      </c>
      <c r="C151" s="98">
        <v>0</v>
      </c>
      <c r="E151" s="15">
        <v>0</v>
      </c>
      <c r="F151" s="98">
        <v>0</v>
      </c>
    </row>
    <row r="152" spans="1:6" hidden="1" x14ac:dyDescent="0.25">
      <c r="A152" s="42" t="s">
        <v>87</v>
      </c>
      <c r="B152" s="34">
        <v>0</v>
      </c>
      <c r="C152" s="102">
        <v>0</v>
      </c>
      <c r="E152" s="34">
        <v>0</v>
      </c>
      <c r="F152" s="102">
        <v>0</v>
      </c>
    </row>
    <row r="153" spans="1:6" ht="13" hidden="1" x14ac:dyDescent="0.3">
      <c r="A153" s="20" t="s">
        <v>35</v>
      </c>
      <c r="B153" s="147"/>
      <c r="C153" s="21"/>
      <c r="E153" s="15"/>
      <c r="F153" s="98"/>
    </row>
    <row r="154" spans="1:6" hidden="1" x14ac:dyDescent="0.25">
      <c r="A154" s="42" t="s">
        <v>88</v>
      </c>
      <c r="B154" s="15"/>
      <c r="C154" s="5"/>
      <c r="E154" s="15"/>
      <c r="F154" s="98"/>
    </row>
    <row r="155" spans="1:6" ht="13" hidden="1" x14ac:dyDescent="0.3">
      <c r="A155" s="20" t="s">
        <v>100</v>
      </c>
      <c r="B155" s="147"/>
      <c r="C155" s="21"/>
      <c r="E155" s="15"/>
      <c r="F155" s="98"/>
    </row>
    <row r="156" spans="1:6" hidden="1" x14ac:dyDescent="0.25">
      <c r="A156" s="42" t="s">
        <v>37</v>
      </c>
      <c r="B156" s="15"/>
      <c r="C156" s="5"/>
      <c r="E156" s="15"/>
      <c r="F156" s="98"/>
    </row>
    <row r="157" spans="1:6" hidden="1" x14ac:dyDescent="0.25">
      <c r="A157" s="42" t="s">
        <v>26</v>
      </c>
      <c r="B157" s="15"/>
      <c r="C157" s="5"/>
      <c r="E157" s="15"/>
      <c r="F157" s="98"/>
    </row>
    <row r="158" spans="1:6" ht="13" hidden="1" x14ac:dyDescent="0.3">
      <c r="A158" s="20" t="s">
        <v>89</v>
      </c>
      <c r="B158" s="15"/>
      <c r="C158" s="5"/>
      <c r="E158" s="15"/>
      <c r="F158" s="98"/>
    </row>
    <row r="159" spans="1:6" hidden="1" x14ac:dyDescent="0.25">
      <c r="A159" s="42" t="s">
        <v>90</v>
      </c>
      <c r="B159" s="15"/>
      <c r="C159" s="5"/>
      <c r="E159" s="15"/>
      <c r="F159" s="98"/>
    </row>
    <row r="160" spans="1:6" ht="13" hidden="1" x14ac:dyDescent="0.3">
      <c r="A160" s="20" t="s">
        <v>42</v>
      </c>
      <c r="B160" s="15"/>
      <c r="C160" s="5"/>
      <c r="E160" s="15"/>
      <c r="F160" s="98"/>
    </row>
    <row r="161" spans="1:9" hidden="1" x14ac:dyDescent="0.25">
      <c r="A161" s="42" t="s">
        <v>43</v>
      </c>
      <c r="B161" s="34"/>
      <c r="C161" s="35"/>
      <c r="E161" s="34"/>
      <c r="F161" s="102"/>
    </row>
    <row r="162" spans="1:9" ht="13" hidden="1" x14ac:dyDescent="0.3">
      <c r="A162" s="20" t="s">
        <v>43</v>
      </c>
      <c r="B162" s="147"/>
      <c r="C162" s="94"/>
      <c r="E162" s="15"/>
      <c r="F162" s="98"/>
    </row>
    <row r="163" spans="1:9" hidden="1" x14ac:dyDescent="0.25">
      <c r="A163" s="42" t="s">
        <v>42</v>
      </c>
      <c r="B163" s="34">
        <v>0</v>
      </c>
      <c r="C163" s="96">
        <v>0</v>
      </c>
      <c r="E163" s="34">
        <v>0</v>
      </c>
      <c r="F163" s="102">
        <v>0</v>
      </c>
    </row>
    <row r="164" spans="1:9" hidden="1" x14ac:dyDescent="0.25">
      <c r="A164" s="134" t="s">
        <v>46</v>
      </c>
      <c r="B164" s="15">
        <v>0</v>
      </c>
      <c r="C164" s="139">
        <v>0</v>
      </c>
      <c r="D164" s="15"/>
      <c r="E164" s="15">
        <v>0</v>
      </c>
      <c r="F164" s="98">
        <v>0</v>
      </c>
    </row>
    <row r="165" spans="1:9" x14ac:dyDescent="0.25">
      <c r="A165" s="1"/>
      <c r="B165" s="15"/>
      <c r="C165" s="5"/>
      <c r="E165" s="15"/>
      <c r="F165" s="98"/>
    </row>
    <row r="166" spans="1:9" ht="13.5" thickBot="1" x14ac:dyDescent="0.3">
      <c r="A166" s="19" t="s">
        <v>91</v>
      </c>
      <c r="B166" s="141">
        <v>2769</v>
      </c>
      <c r="C166" s="141">
        <v>85.299999999999983</v>
      </c>
      <c r="E166" s="140">
        <v>2331.9</v>
      </c>
      <c r="F166" s="141">
        <v>89.3</v>
      </c>
      <c r="H166" s="140">
        <v>437.09999999999991</v>
      </c>
      <c r="I166" s="144">
        <v>-4.0000000000000142</v>
      </c>
    </row>
    <row r="167" spans="1:9" ht="13" thickTop="1" x14ac:dyDescent="0.25">
      <c r="A167" s="136"/>
      <c r="B167" s="15"/>
      <c r="C167" s="5"/>
      <c r="E167" s="15"/>
      <c r="F167" s="98"/>
    </row>
    <row r="168" spans="1:9" x14ac:dyDescent="0.25">
      <c r="A168" s="134"/>
      <c r="B168" s="15"/>
      <c r="C168" s="94"/>
      <c r="E168" s="15"/>
      <c r="F168" s="98"/>
    </row>
    <row r="169" spans="1:9" x14ac:dyDescent="0.25">
      <c r="A169" s="1"/>
      <c r="B169" s="15"/>
      <c r="C169" s="94"/>
      <c r="E169" s="15"/>
      <c r="F169" s="98"/>
    </row>
    <row r="170" spans="1:9" ht="13" x14ac:dyDescent="0.3">
      <c r="A170" s="10" t="s">
        <v>131</v>
      </c>
      <c r="B170" s="139">
        <v>2769</v>
      </c>
      <c r="C170" s="139">
        <v>85.299999999999983</v>
      </c>
      <c r="E170" s="15">
        <v>2342.9</v>
      </c>
      <c r="F170" s="98">
        <v>89.3</v>
      </c>
      <c r="H170" s="15">
        <v>426.09999999999991</v>
      </c>
      <c r="I170" s="7">
        <v>-4.0000000000000142</v>
      </c>
    </row>
    <row r="171" spans="1:9" x14ac:dyDescent="0.25">
      <c r="A171" s="1"/>
      <c r="B171" s="15"/>
      <c r="C171" s="94"/>
      <c r="E171" s="15"/>
      <c r="F171" s="98"/>
    </row>
    <row r="172" spans="1:9" x14ac:dyDescent="0.25">
      <c r="A172" s="207" t="s">
        <v>93</v>
      </c>
      <c r="B172" s="15"/>
      <c r="C172" s="94"/>
      <c r="E172" s="15"/>
      <c r="F172" s="98"/>
    </row>
    <row r="173" spans="1:9" x14ac:dyDescent="0.25">
      <c r="A173" s="207"/>
      <c r="B173" s="151">
        <v>45302.991999999991</v>
      </c>
      <c r="C173" s="170"/>
      <c r="D173" s="170"/>
      <c r="E173" s="171">
        <v>45112</v>
      </c>
      <c r="F173" s="98"/>
      <c r="H173" s="151">
        <v>190.99199999999109</v>
      </c>
    </row>
    <row r="174" spans="1:9" x14ac:dyDescent="0.25">
      <c r="A174" s="1"/>
      <c r="B174" s="15"/>
      <c r="C174" s="94"/>
      <c r="E174" s="15"/>
      <c r="F174" s="98"/>
    </row>
  </sheetData>
  <mergeCells count="4">
    <mergeCell ref="B1:C1"/>
    <mergeCell ref="E1:F1"/>
    <mergeCell ref="H1:I1"/>
    <mergeCell ref="A172:A173"/>
  </mergeCells>
  <phoneticPr fontId="0" type="noConversion"/>
  <printOptions horizontalCentered="1" gridLines="1"/>
  <pageMargins left="0.25" right="0.25" top="0.75" bottom="0.75" header="0.3" footer="0.3"/>
  <pageSetup scale="72" fitToHeight="4" orientation="portrait" r:id="rId1"/>
  <headerFooter alignWithMargins="0">
    <oddHeader>&amp;C&amp;"Arial,Bold"Mission Direct Budgeted Resources for 
Materials Fee Class</oddHeader>
    <oddFooter>&amp;L&amp;D&amp;C
&amp;RPage &amp;P of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157"/>
  <sheetViews>
    <sheetView view="pageBreakPreview" zoomScale="80" zoomScaleNormal="80" zoomScaleSheetLayoutView="80" workbookViewId="0">
      <pane xSplit="1" ySplit="3" topLeftCell="B27" activePane="bottomRight" state="frozen"/>
      <selection activeCell="L17" sqref="L17"/>
      <selection pane="topRight" activeCell="L17" sqref="L17"/>
      <selection pane="bottomLeft" activeCell="L17" sqref="L17"/>
      <selection pane="bottomRight" activeCell="B34" sqref="B34:I156"/>
    </sheetView>
  </sheetViews>
  <sheetFormatPr defaultColWidth="8.69140625" defaultRowHeight="12.5" x14ac:dyDescent="0.25"/>
  <cols>
    <col min="1" max="1" width="56.84375" style="6" customWidth="1"/>
    <col min="2" max="2" width="13.69140625" style="13" customWidth="1"/>
    <col min="3" max="3" width="6.84375" style="7" customWidth="1"/>
    <col min="4" max="4" width="2.07421875" style="1" customWidth="1"/>
    <col min="5" max="5" width="12.3046875" style="13" customWidth="1"/>
    <col min="6" max="6" width="6.84375" style="7" customWidth="1"/>
    <col min="7" max="7" width="2.07421875" style="1" customWidth="1"/>
    <col min="8" max="8" width="11.4609375" style="15" customWidth="1"/>
    <col min="9" max="9" width="6.84375" style="7" customWidth="1"/>
    <col min="10" max="16384" width="8.69140625" style="1"/>
  </cols>
  <sheetData>
    <row r="1" spans="1:9" ht="24" customHeight="1" x14ac:dyDescent="0.3">
      <c r="A1" s="30"/>
      <c r="B1" s="204" t="s">
        <v>0</v>
      </c>
      <c r="C1" s="204"/>
      <c r="D1" s="3"/>
      <c r="E1" s="204" t="s">
        <v>1</v>
      </c>
      <c r="F1" s="204"/>
      <c r="G1" s="4"/>
      <c r="H1" s="205" t="s">
        <v>2</v>
      </c>
      <c r="I1" s="205"/>
    </row>
    <row r="2" spans="1:9" ht="13" x14ac:dyDescent="0.3">
      <c r="A2" s="31"/>
      <c r="B2" s="126" t="s">
        <v>3</v>
      </c>
      <c r="C2" s="124" t="s">
        <v>4</v>
      </c>
      <c r="D2" s="3"/>
      <c r="E2" s="126" t="s">
        <v>3</v>
      </c>
      <c r="F2" s="125" t="s">
        <v>4</v>
      </c>
      <c r="G2" s="4"/>
      <c r="H2" s="126" t="s">
        <v>3</v>
      </c>
      <c r="I2" s="8" t="s">
        <v>4</v>
      </c>
    </row>
    <row r="3" spans="1:9" x14ac:dyDescent="0.25">
      <c r="A3" s="3"/>
      <c r="B3" s="153" t="s">
        <v>5</v>
      </c>
      <c r="C3" s="127" t="s">
        <v>5</v>
      </c>
      <c r="D3" s="3"/>
      <c r="E3" s="12" t="s">
        <v>5</v>
      </c>
      <c r="F3" s="128" t="s">
        <v>5</v>
      </c>
      <c r="G3" s="4"/>
      <c r="H3" s="16" t="s">
        <v>5</v>
      </c>
      <c r="I3" s="9" t="s">
        <v>5</v>
      </c>
    </row>
    <row r="4" spans="1:9" ht="13" hidden="1" x14ac:dyDescent="0.25">
      <c r="A4" s="39" t="s">
        <v>6</v>
      </c>
      <c r="B4" s="129"/>
      <c r="C4" s="99"/>
      <c r="D4" s="2"/>
      <c r="E4" s="121"/>
      <c r="F4" s="130"/>
      <c r="G4" s="2"/>
      <c r="H4" s="121"/>
      <c r="I4" s="14"/>
    </row>
    <row r="5" spans="1:9" ht="19" hidden="1" customHeight="1" thickBot="1" x14ac:dyDescent="0.3">
      <c r="A5" s="40" t="s">
        <v>7</v>
      </c>
      <c r="B5" s="129"/>
      <c r="C5" s="99"/>
      <c r="D5" s="2"/>
      <c r="E5" s="121"/>
      <c r="F5" s="130"/>
      <c r="G5" s="2"/>
      <c r="H5" s="121"/>
      <c r="I5" s="14"/>
    </row>
    <row r="6" spans="1:9" ht="19" hidden="1" customHeight="1" x14ac:dyDescent="0.3">
      <c r="A6" s="29" t="s">
        <v>8</v>
      </c>
      <c r="B6" s="129"/>
      <c r="C6" s="99"/>
      <c r="D6" s="2"/>
      <c r="E6" s="121"/>
      <c r="F6" s="130"/>
      <c r="G6" s="2"/>
      <c r="H6" s="121"/>
      <c r="I6" s="14"/>
    </row>
    <row r="7" spans="1:9" ht="14.5" hidden="1" customHeight="1" x14ac:dyDescent="0.3">
      <c r="A7" s="20" t="s">
        <v>27</v>
      </c>
      <c r="B7" s="97"/>
      <c r="C7" s="5"/>
      <c r="D7" s="2"/>
      <c r="E7" s="121"/>
      <c r="F7" s="130"/>
      <c r="G7" s="2"/>
      <c r="H7" s="121"/>
      <c r="I7" s="14"/>
    </row>
    <row r="8" spans="1:9" hidden="1" x14ac:dyDescent="0.25">
      <c r="A8" s="42" t="s">
        <v>28</v>
      </c>
      <c r="B8" s="15"/>
      <c r="C8" s="5"/>
      <c r="D8" s="2"/>
      <c r="E8" s="15"/>
      <c r="F8" s="98"/>
      <c r="G8" s="2"/>
      <c r="H8" s="121">
        <f t="shared" ref="H8:I14" si="0">B8-E8</f>
        <v>0</v>
      </c>
      <c r="I8" s="14">
        <f t="shared" si="0"/>
        <v>0</v>
      </c>
    </row>
    <row r="9" spans="1:9" hidden="1" x14ac:dyDescent="0.25">
      <c r="A9" s="42" t="s">
        <v>29</v>
      </c>
      <c r="B9" s="15"/>
      <c r="C9" s="5"/>
      <c r="D9" s="2"/>
      <c r="E9" s="15"/>
      <c r="F9" s="98"/>
      <c r="G9" s="2"/>
      <c r="H9" s="121">
        <f t="shared" si="0"/>
        <v>0</v>
      </c>
      <c r="I9" s="14">
        <f t="shared" si="0"/>
        <v>0</v>
      </c>
    </row>
    <row r="10" spans="1:9" hidden="1" x14ac:dyDescent="0.25">
      <c r="A10" s="42" t="s">
        <v>30</v>
      </c>
      <c r="B10" s="15"/>
      <c r="C10" s="5"/>
      <c r="D10" s="2"/>
      <c r="E10" s="15"/>
      <c r="F10" s="98"/>
      <c r="G10" s="2"/>
      <c r="H10" s="121">
        <f t="shared" si="0"/>
        <v>0</v>
      </c>
      <c r="I10" s="14">
        <f t="shared" si="0"/>
        <v>0</v>
      </c>
    </row>
    <row r="11" spans="1:9" hidden="1" x14ac:dyDescent="0.25">
      <c r="A11" s="42" t="s">
        <v>20</v>
      </c>
      <c r="B11" s="34">
        <v>0</v>
      </c>
      <c r="C11" s="35">
        <v>0</v>
      </c>
      <c r="D11" s="2"/>
      <c r="E11" s="34">
        <v>0</v>
      </c>
      <c r="F11" s="102">
        <v>0</v>
      </c>
      <c r="G11" s="2"/>
      <c r="H11" s="132">
        <f t="shared" si="0"/>
        <v>0</v>
      </c>
      <c r="I11" s="133">
        <f t="shared" si="0"/>
        <v>0</v>
      </c>
    </row>
    <row r="12" spans="1:9" hidden="1" x14ac:dyDescent="0.25">
      <c r="A12" s="42" t="s">
        <v>22</v>
      </c>
      <c r="B12" s="15"/>
      <c r="C12" s="5"/>
      <c r="D12" s="2"/>
      <c r="E12" s="15"/>
      <c r="F12" s="98"/>
      <c r="G12" s="2"/>
      <c r="H12" s="121">
        <f t="shared" si="0"/>
        <v>0</v>
      </c>
      <c r="I12" s="14">
        <f t="shared" si="0"/>
        <v>0</v>
      </c>
    </row>
    <row r="13" spans="1:9" hidden="1" x14ac:dyDescent="0.25">
      <c r="A13" s="42" t="s">
        <v>26</v>
      </c>
      <c r="B13" s="15"/>
      <c r="C13" s="5"/>
      <c r="D13" s="2"/>
      <c r="E13" s="15"/>
      <c r="F13" s="98"/>
      <c r="G13" s="2"/>
      <c r="H13" s="121">
        <f t="shared" si="0"/>
        <v>0</v>
      </c>
      <c r="I13" s="14">
        <f t="shared" si="0"/>
        <v>0</v>
      </c>
    </row>
    <row r="14" spans="1:9" hidden="1" x14ac:dyDescent="0.25">
      <c r="A14" s="42" t="s">
        <v>34</v>
      </c>
      <c r="B14" s="15"/>
      <c r="C14" s="5"/>
      <c r="D14" s="2"/>
      <c r="E14" s="15"/>
      <c r="F14" s="98"/>
      <c r="G14" s="2"/>
      <c r="H14" s="121">
        <f t="shared" si="0"/>
        <v>0</v>
      </c>
      <c r="I14" s="14">
        <f t="shared" si="0"/>
        <v>0</v>
      </c>
    </row>
    <row r="15" spans="1:9" ht="13" hidden="1" x14ac:dyDescent="0.3">
      <c r="A15" s="20" t="s">
        <v>35</v>
      </c>
      <c r="B15" s="97"/>
      <c r="C15" s="5"/>
      <c r="D15" s="99"/>
      <c r="E15" s="15"/>
      <c r="F15" s="98"/>
      <c r="H15" s="121"/>
      <c r="I15" s="14"/>
    </row>
    <row r="16" spans="1:9" hidden="1" x14ac:dyDescent="0.25">
      <c r="A16" s="42" t="s">
        <v>98</v>
      </c>
      <c r="B16" s="97"/>
      <c r="C16" s="5"/>
      <c r="D16" s="99"/>
      <c r="E16" s="15"/>
      <c r="F16" s="98"/>
      <c r="H16" s="121">
        <f t="shared" ref="H16:I26" si="1">B16-E16</f>
        <v>0</v>
      </c>
      <c r="I16" s="14">
        <f t="shared" si="1"/>
        <v>0</v>
      </c>
    </row>
    <row r="17" spans="1:9" hidden="1" x14ac:dyDescent="0.25">
      <c r="A17" s="42" t="s">
        <v>99</v>
      </c>
      <c r="B17" s="97"/>
      <c r="C17" s="5"/>
      <c r="D17" s="99"/>
      <c r="E17" s="15"/>
      <c r="F17" s="98"/>
      <c r="H17" s="121">
        <f t="shared" si="1"/>
        <v>0</v>
      </c>
      <c r="I17" s="14">
        <f t="shared" si="1"/>
        <v>0</v>
      </c>
    </row>
    <row r="18" spans="1:9" hidden="1" x14ac:dyDescent="0.25">
      <c r="A18" s="42" t="s">
        <v>36</v>
      </c>
      <c r="B18" s="97"/>
      <c r="C18" s="5"/>
      <c r="D18" s="99"/>
      <c r="E18" s="15"/>
      <c r="F18" s="98"/>
      <c r="H18" s="121">
        <f t="shared" si="1"/>
        <v>0</v>
      </c>
      <c r="I18" s="14">
        <f t="shared" si="1"/>
        <v>0</v>
      </c>
    </row>
    <row r="19" spans="1:9" ht="13" hidden="1" x14ac:dyDescent="0.3">
      <c r="A19" s="20" t="s">
        <v>100</v>
      </c>
      <c r="B19" s="131"/>
      <c r="C19" s="21"/>
      <c r="D19" s="99"/>
      <c r="E19" s="15"/>
      <c r="F19" s="98"/>
      <c r="H19" s="121"/>
      <c r="I19" s="14"/>
    </row>
    <row r="20" spans="1:9" hidden="1" x14ac:dyDescent="0.25">
      <c r="A20" s="42" t="s">
        <v>37</v>
      </c>
      <c r="B20" s="97"/>
      <c r="C20" s="5"/>
      <c r="D20" s="99"/>
      <c r="E20" s="15"/>
      <c r="F20" s="98"/>
      <c r="H20" s="121">
        <f t="shared" si="1"/>
        <v>0</v>
      </c>
      <c r="I20" s="14">
        <f t="shared" si="1"/>
        <v>0</v>
      </c>
    </row>
    <row r="21" spans="1:9" hidden="1" x14ac:dyDescent="0.25">
      <c r="A21" s="42" t="s">
        <v>26</v>
      </c>
      <c r="B21" s="97"/>
      <c r="C21" s="5"/>
      <c r="D21" s="99"/>
      <c r="E21" s="15"/>
      <c r="F21" s="98"/>
      <c r="H21" s="121">
        <f t="shared" si="1"/>
        <v>0</v>
      </c>
      <c r="I21" s="14">
        <f t="shared" si="1"/>
        <v>0</v>
      </c>
    </row>
    <row r="22" spans="1:9" hidden="1" x14ac:dyDescent="0.25">
      <c r="A22" s="42" t="s">
        <v>39</v>
      </c>
      <c r="B22" s="97"/>
      <c r="C22" s="5"/>
      <c r="D22" s="99"/>
      <c r="E22" s="15"/>
      <c r="F22" s="98"/>
      <c r="H22" s="121">
        <f t="shared" si="1"/>
        <v>0</v>
      </c>
      <c r="I22" s="14">
        <f t="shared" si="1"/>
        <v>0</v>
      </c>
    </row>
    <row r="23" spans="1:9" ht="13" hidden="1" x14ac:dyDescent="0.3">
      <c r="A23" s="20" t="s">
        <v>42</v>
      </c>
      <c r="B23" s="97"/>
      <c r="C23" s="5"/>
      <c r="D23" s="99"/>
      <c r="E23" s="15"/>
      <c r="F23" s="98"/>
      <c r="H23" s="121"/>
      <c r="I23" s="14"/>
    </row>
    <row r="24" spans="1:9" hidden="1" x14ac:dyDescent="0.25">
      <c r="A24" s="42" t="s">
        <v>43</v>
      </c>
      <c r="B24" s="97"/>
      <c r="C24" s="5"/>
      <c r="D24" s="99"/>
      <c r="E24" s="15"/>
      <c r="F24" s="98"/>
      <c r="H24" s="121">
        <f t="shared" si="1"/>
        <v>0</v>
      </c>
      <c r="I24" s="14">
        <f t="shared" si="1"/>
        <v>0</v>
      </c>
    </row>
    <row r="25" spans="1:9" hidden="1" x14ac:dyDescent="0.25">
      <c r="A25" s="42" t="s">
        <v>33</v>
      </c>
      <c r="B25" s="34"/>
      <c r="C25" s="35"/>
      <c r="D25" s="99"/>
      <c r="E25" s="34"/>
      <c r="F25" s="102"/>
      <c r="H25" s="132">
        <f t="shared" si="1"/>
        <v>0</v>
      </c>
      <c r="I25" s="133">
        <f t="shared" si="1"/>
        <v>0</v>
      </c>
    </row>
    <row r="26" spans="1:9" hidden="1" x14ac:dyDescent="0.25">
      <c r="A26" s="134" t="s">
        <v>46</v>
      </c>
      <c r="B26" s="121">
        <f>SUM(B6:B25)</f>
        <v>0</v>
      </c>
      <c r="C26" s="122">
        <f>SUM(C6:C25)</f>
        <v>0</v>
      </c>
      <c r="E26" s="15">
        <v>0.1</v>
      </c>
      <c r="F26" s="98">
        <v>0</v>
      </c>
      <c r="H26" s="15">
        <v>0</v>
      </c>
      <c r="I26" s="7">
        <f t="shared" si="1"/>
        <v>0</v>
      </c>
    </row>
    <row r="27" spans="1:9" ht="13" thickBot="1" x14ac:dyDescent="0.3">
      <c r="A27" s="136"/>
      <c r="B27" s="121"/>
      <c r="C27" s="94"/>
      <c r="E27" s="15"/>
      <c r="F27" s="98"/>
    </row>
    <row r="28" spans="1:9" ht="13" x14ac:dyDescent="0.25">
      <c r="A28" s="39" t="s">
        <v>6</v>
      </c>
      <c r="B28" s="121"/>
      <c r="C28" s="94"/>
      <c r="E28" s="15"/>
      <c r="F28" s="98"/>
    </row>
    <row r="29" spans="1:9" ht="13.5" thickBot="1" x14ac:dyDescent="0.3">
      <c r="A29" s="40" t="s">
        <v>47</v>
      </c>
      <c r="B29" s="129"/>
      <c r="C29" s="94"/>
      <c r="E29" s="15"/>
      <c r="F29" s="98"/>
    </row>
    <row r="30" spans="1:9" ht="13" x14ac:dyDescent="0.3">
      <c r="A30" s="29" t="s">
        <v>48</v>
      </c>
      <c r="B30" s="129"/>
      <c r="C30" s="94"/>
      <c r="E30" s="15"/>
      <c r="F30" s="98"/>
    </row>
    <row r="31" spans="1:9" ht="13" x14ac:dyDescent="0.3">
      <c r="A31" s="20" t="s">
        <v>27</v>
      </c>
      <c r="B31" s="97"/>
      <c r="C31" s="5"/>
      <c r="E31" s="15"/>
      <c r="F31" s="98"/>
    </row>
    <row r="32" spans="1:9" hidden="1" x14ac:dyDescent="0.25">
      <c r="A32" s="42" t="s">
        <v>28</v>
      </c>
      <c r="B32" s="15">
        <v>0</v>
      </c>
      <c r="C32" s="5">
        <v>0</v>
      </c>
      <c r="E32" s="15">
        <v>0</v>
      </c>
      <c r="F32" s="5">
        <v>0</v>
      </c>
      <c r="H32" s="15">
        <f t="shared" ref="H32:I33" si="2">B32-E32</f>
        <v>0</v>
      </c>
      <c r="I32" s="7">
        <f t="shared" si="2"/>
        <v>0</v>
      </c>
    </row>
    <row r="33" spans="1:9" hidden="1" x14ac:dyDescent="0.25">
      <c r="A33" s="42" t="s">
        <v>74</v>
      </c>
      <c r="B33" s="15">
        <v>0</v>
      </c>
      <c r="C33" s="5">
        <v>0</v>
      </c>
      <c r="E33" s="15">
        <v>0</v>
      </c>
      <c r="F33" s="5">
        <v>0</v>
      </c>
      <c r="H33" s="15">
        <f t="shared" si="2"/>
        <v>0</v>
      </c>
      <c r="I33" s="7">
        <f t="shared" si="2"/>
        <v>0</v>
      </c>
    </row>
    <row r="34" spans="1:9" x14ac:dyDescent="0.25">
      <c r="A34" s="42" t="s">
        <v>31</v>
      </c>
      <c r="B34" s="15">
        <v>1</v>
      </c>
      <c r="C34" s="5">
        <v>0.1</v>
      </c>
      <c r="E34" s="15">
        <v>1</v>
      </c>
      <c r="F34" s="5">
        <v>0.1</v>
      </c>
      <c r="H34" s="139">
        <v>0</v>
      </c>
      <c r="I34" s="7">
        <v>0</v>
      </c>
    </row>
    <row r="35" spans="1:9" hidden="1" x14ac:dyDescent="0.25">
      <c r="A35" s="42" t="s">
        <v>60</v>
      </c>
      <c r="B35" s="15">
        <v>0</v>
      </c>
      <c r="C35" s="5">
        <v>0</v>
      </c>
      <c r="E35" s="15">
        <v>0</v>
      </c>
      <c r="F35" s="5">
        <v>0</v>
      </c>
      <c r="H35" s="139">
        <v>0</v>
      </c>
      <c r="I35" s="7">
        <v>0</v>
      </c>
    </row>
    <row r="36" spans="1:9" hidden="1" x14ac:dyDescent="0.25">
      <c r="A36" s="42" t="s">
        <v>61</v>
      </c>
      <c r="B36" s="15">
        <v>0</v>
      </c>
      <c r="C36" s="5">
        <v>0</v>
      </c>
      <c r="E36" s="15">
        <v>0</v>
      </c>
      <c r="F36" s="5">
        <v>0</v>
      </c>
      <c r="H36" s="139">
        <v>0</v>
      </c>
      <c r="I36" s="7">
        <v>0</v>
      </c>
    </row>
    <row r="37" spans="1:9" hidden="1" x14ac:dyDescent="0.25">
      <c r="A37" s="42" t="s">
        <v>20</v>
      </c>
      <c r="B37" s="15">
        <v>0</v>
      </c>
      <c r="C37" s="5">
        <v>0</v>
      </c>
      <c r="E37" s="15">
        <v>0</v>
      </c>
      <c r="F37" s="5">
        <v>0</v>
      </c>
      <c r="H37" s="139">
        <v>0</v>
      </c>
      <c r="I37" s="7">
        <v>0</v>
      </c>
    </row>
    <row r="38" spans="1:9" hidden="1" x14ac:dyDescent="0.25">
      <c r="A38" s="42" t="s">
        <v>104</v>
      </c>
      <c r="B38" s="15">
        <v>0</v>
      </c>
      <c r="C38" s="5">
        <v>0</v>
      </c>
      <c r="E38" s="15">
        <v>0</v>
      </c>
      <c r="F38" s="5">
        <v>0</v>
      </c>
      <c r="H38" s="139">
        <v>0</v>
      </c>
      <c r="I38" s="7">
        <v>0</v>
      </c>
    </row>
    <row r="39" spans="1:9" hidden="1" x14ac:dyDescent="0.25">
      <c r="A39" s="42" t="s">
        <v>26</v>
      </c>
      <c r="B39" s="34">
        <v>0</v>
      </c>
      <c r="C39" s="35">
        <v>0</v>
      </c>
      <c r="E39" s="34">
        <v>0</v>
      </c>
      <c r="F39" s="35">
        <v>0</v>
      </c>
      <c r="H39" s="139">
        <v>0</v>
      </c>
      <c r="I39" s="7">
        <v>0</v>
      </c>
    </row>
    <row r="40" spans="1:9" ht="13" hidden="1" x14ac:dyDescent="0.3">
      <c r="A40" s="20" t="s">
        <v>42</v>
      </c>
      <c r="B40" s="104"/>
      <c r="C40" s="5"/>
      <c r="E40" s="15"/>
      <c r="F40" s="98"/>
      <c r="H40" s="139"/>
    </row>
    <row r="41" spans="1:9" hidden="1" x14ac:dyDescent="0.25">
      <c r="A41" s="42" t="s">
        <v>43</v>
      </c>
      <c r="B41" s="104">
        <v>0</v>
      </c>
      <c r="C41" s="5">
        <v>0</v>
      </c>
      <c r="E41" s="15">
        <v>0</v>
      </c>
      <c r="F41" s="5">
        <v>0</v>
      </c>
      <c r="H41" s="139">
        <v>0</v>
      </c>
      <c r="I41" s="7">
        <v>0</v>
      </c>
    </row>
    <row r="42" spans="1:9" hidden="1" x14ac:dyDescent="0.25">
      <c r="A42" s="42" t="s">
        <v>20</v>
      </c>
      <c r="B42" s="34">
        <v>0</v>
      </c>
      <c r="C42" s="35">
        <v>0</v>
      </c>
      <c r="E42" s="34">
        <v>0</v>
      </c>
      <c r="F42" s="35">
        <v>0</v>
      </c>
      <c r="H42" s="139">
        <v>0</v>
      </c>
      <c r="I42" s="7">
        <v>0</v>
      </c>
    </row>
    <row r="43" spans="1:9" x14ac:dyDescent="0.25">
      <c r="A43" s="134" t="s">
        <v>46</v>
      </c>
      <c r="B43" s="172">
        <v>1</v>
      </c>
      <c r="C43" s="173">
        <v>0.1</v>
      </c>
      <c r="E43" s="172">
        <v>1</v>
      </c>
      <c r="F43" s="174">
        <v>0.1</v>
      </c>
      <c r="H43" s="173">
        <v>0</v>
      </c>
      <c r="I43" s="175">
        <v>0</v>
      </c>
    </row>
    <row r="44" spans="1:9" x14ac:dyDescent="0.25">
      <c r="A44" s="134"/>
      <c r="B44" s="15"/>
      <c r="C44" s="5"/>
      <c r="E44" s="15"/>
      <c r="F44" s="98"/>
      <c r="H44" s="139"/>
    </row>
    <row r="45" spans="1:9" ht="13.5" thickBot="1" x14ac:dyDescent="0.3">
      <c r="A45" s="19" t="s">
        <v>75</v>
      </c>
      <c r="B45" s="140">
        <v>1</v>
      </c>
      <c r="C45" s="157">
        <v>0.1</v>
      </c>
      <c r="E45" s="140">
        <v>1</v>
      </c>
      <c r="F45" s="142">
        <v>0.1</v>
      </c>
      <c r="H45" s="141">
        <v>0</v>
      </c>
      <c r="I45" s="144">
        <v>0</v>
      </c>
    </row>
    <row r="46" spans="1:9" ht="28.4" customHeight="1" thickTop="1" x14ac:dyDescent="0.25">
      <c r="A46" s="1"/>
      <c r="B46" s="15"/>
      <c r="C46" s="94"/>
      <c r="E46" s="15"/>
      <c r="F46" s="98"/>
    </row>
    <row r="47" spans="1:9" ht="13" hidden="1" x14ac:dyDescent="0.25">
      <c r="A47" s="39" t="s">
        <v>76</v>
      </c>
      <c r="B47" s="15"/>
      <c r="C47" s="94"/>
      <c r="E47" s="15"/>
      <c r="F47" s="98"/>
    </row>
    <row r="48" spans="1:9" ht="13.5" hidden="1" thickBot="1" x14ac:dyDescent="0.3">
      <c r="A48" s="40" t="s">
        <v>77</v>
      </c>
      <c r="B48" s="15"/>
      <c r="C48" s="94"/>
      <c r="E48" s="15"/>
      <c r="F48" s="98"/>
    </row>
    <row r="49" spans="1:9" ht="13" hidden="1" x14ac:dyDescent="0.3">
      <c r="A49" s="29" t="s">
        <v>48</v>
      </c>
      <c r="B49" s="15"/>
      <c r="C49" s="94"/>
      <c r="E49" s="15"/>
      <c r="F49" s="98"/>
    </row>
    <row r="50" spans="1:9" ht="13" hidden="1" x14ac:dyDescent="0.3">
      <c r="A50" s="20" t="s">
        <v>49</v>
      </c>
      <c r="B50" s="15"/>
      <c r="C50" s="94"/>
      <c r="E50" s="15"/>
      <c r="F50" s="98"/>
    </row>
    <row r="51" spans="1:9" hidden="1" x14ac:dyDescent="0.25">
      <c r="A51" s="42" t="s">
        <v>53</v>
      </c>
      <c r="C51" s="98"/>
      <c r="E51" s="15"/>
      <c r="F51" s="98"/>
      <c r="H51" s="15">
        <v>0</v>
      </c>
      <c r="I51" s="7">
        <v>0</v>
      </c>
    </row>
    <row r="52" spans="1:9" hidden="1" x14ac:dyDescent="0.25">
      <c r="A52" s="42" t="s">
        <v>52</v>
      </c>
      <c r="C52" s="98"/>
      <c r="E52" s="15"/>
      <c r="F52" s="98"/>
    </row>
    <row r="53" spans="1:9" ht="13" hidden="1" x14ac:dyDescent="0.3">
      <c r="A53" s="20" t="s">
        <v>11</v>
      </c>
      <c r="C53" s="98"/>
      <c r="E53" s="15"/>
      <c r="F53" s="98"/>
    </row>
    <row r="54" spans="1:9" hidden="1" x14ac:dyDescent="0.25">
      <c r="A54" s="42" t="s">
        <v>30</v>
      </c>
      <c r="B54" s="103"/>
      <c r="C54" s="98"/>
      <c r="E54" s="103"/>
      <c r="F54" s="98"/>
      <c r="H54" s="15">
        <v>0</v>
      </c>
      <c r="I54" s="7">
        <v>0</v>
      </c>
    </row>
    <row r="55" spans="1:9" hidden="1" x14ac:dyDescent="0.25">
      <c r="A55" s="42" t="s">
        <v>85</v>
      </c>
      <c r="B55" s="103"/>
      <c r="C55" s="98"/>
      <c r="E55" s="103"/>
      <c r="F55" s="98"/>
      <c r="H55" s="15">
        <v>0</v>
      </c>
      <c r="I55" s="7">
        <v>0</v>
      </c>
    </row>
    <row r="56" spans="1:9" hidden="1" x14ac:dyDescent="0.25">
      <c r="A56" s="42" t="s">
        <v>18</v>
      </c>
      <c r="C56" s="98"/>
      <c r="E56" s="103"/>
      <c r="F56" s="98"/>
      <c r="H56" s="15">
        <v>0</v>
      </c>
      <c r="I56" s="7">
        <v>0</v>
      </c>
    </row>
    <row r="57" spans="1:9" hidden="1" x14ac:dyDescent="0.25">
      <c r="A57" s="42" t="s">
        <v>19</v>
      </c>
      <c r="B57" s="103"/>
      <c r="C57" s="98"/>
      <c r="E57" s="103"/>
      <c r="F57" s="98"/>
      <c r="H57" s="15">
        <v>0</v>
      </c>
      <c r="I57" s="7">
        <v>0</v>
      </c>
    </row>
    <row r="58" spans="1:9" hidden="1" x14ac:dyDescent="0.25">
      <c r="A58" s="42" t="s">
        <v>26</v>
      </c>
      <c r="B58" s="169"/>
      <c r="C58" s="102"/>
      <c r="E58" s="169"/>
      <c r="F58" s="102"/>
      <c r="H58" s="34">
        <v>0</v>
      </c>
      <c r="I58" s="138">
        <v>0</v>
      </c>
    </row>
    <row r="59" spans="1:9" ht="13" hidden="1" x14ac:dyDescent="0.3">
      <c r="A59" s="20" t="s">
        <v>27</v>
      </c>
      <c r="C59" s="98"/>
      <c r="E59" s="103"/>
      <c r="F59" s="98"/>
    </row>
    <row r="60" spans="1:9" hidden="1" x14ac:dyDescent="0.25">
      <c r="A60" s="42" t="s">
        <v>28</v>
      </c>
      <c r="C60" s="98"/>
      <c r="E60" s="103"/>
      <c r="F60" s="98"/>
      <c r="H60" s="15">
        <v>0</v>
      </c>
      <c r="I60" s="7">
        <v>0</v>
      </c>
    </row>
    <row r="61" spans="1:9" hidden="1" x14ac:dyDescent="0.25">
      <c r="A61" s="42" t="s">
        <v>30</v>
      </c>
      <c r="C61" s="98"/>
      <c r="E61" s="103"/>
      <c r="F61" s="98"/>
      <c r="H61" s="15">
        <v>0</v>
      </c>
      <c r="I61" s="7">
        <v>0</v>
      </c>
    </row>
    <row r="62" spans="1:9" hidden="1" x14ac:dyDescent="0.25">
      <c r="A62" s="42" t="s">
        <v>31</v>
      </c>
      <c r="C62" s="98"/>
      <c r="E62" s="103"/>
      <c r="F62" s="98"/>
      <c r="H62" s="15">
        <v>0</v>
      </c>
      <c r="I62" s="7">
        <v>0</v>
      </c>
    </row>
    <row r="63" spans="1:9" hidden="1" x14ac:dyDescent="0.25">
      <c r="A63" s="42" t="s">
        <v>61</v>
      </c>
      <c r="C63" s="98"/>
      <c r="E63" s="103"/>
      <c r="F63" s="98"/>
      <c r="H63" s="15">
        <v>0</v>
      </c>
      <c r="I63" s="7">
        <v>0</v>
      </c>
    </row>
    <row r="64" spans="1:9" hidden="1" x14ac:dyDescent="0.25">
      <c r="A64" s="42" t="s">
        <v>20</v>
      </c>
      <c r="C64" s="98"/>
      <c r="E64" s="103"/>
      <c r="F64" s="98"/>
      <c r="H64" s="15">
        <v>0</v>
      </c>
      <c r="I64" s="7">
        <v>0</v>
      </c>
    </row>
    <row r="65" spans="1:9" hidden="1" x14ac:dyDescent="0.25">
      <c r="A65" s="42" t="s">
        <v>26</v>
      </c>
      <c r="C65" s="98"/>
      <c r="E65" s="103"/>
      <c r="F65" s="98"/>
      <c r="H65" s="15">
        <v>0</v>
      </c>
      <c r="I65" s="7">
        <v>0</v>
      </c>
    </row>
    <row r="66" spans="1:9" ht="13" hidden="1" x14ac:dyDescent="0.3">
      <c r="A66" s="20" t="s">
        <v>35</v>
      </c>
      <c r="C66" s="98"/>
      <c r="E66" s="103"/>
      <c r="F66" s="98"/>
    </row>
    <row r="67" spans="1:9" hidden="1" x14ac:dyDescent="0.25">
      <c r="A67" s="42" t="s">
        <v>109</v>
      </c>
      <c r="C67" s="98"/>
      <c r="E67" s="103"/>
      <c r="F67" s="98"/>
      <c r="H67" s="15">
        <v>0</v>
      </c>
      <c r="I67" s="7">
        <v>0</v>
      </c>
    </row>
    <row r="68" spans="1:9" hidden="1" x14ac:dyDescent="0.25">
      <c r="A68" s="42" t="s">
        <v>121</v>
      </c>
      <c r="C68" s="98"/>
      <c r="E68" s="103"/>
      <c r="F68" s="98"/>
      <c r="H68" s="15">
        <v>0</v>
      </c>
      <c r="I68" s="7">
        <v>0</v>
      </c>
    </row>
    <row r="69" spans="1:9" ht="13" hidden="1" x14ac:dyDescent="0.3">
      <c r="A69" s="20" t="s">
        <v>100</v>
      </c>
      <c r="C69" s="98"/>
      <c r="E69" s="103"/>
      <c r="F69" s="98"/>
    </row>
    <row r="70" spans="1:9" hidden="1" x14ac:dyDescent="0.25">
      <c r="A70" s="42" t="s">
        <v>37</v>
      </c>
      <c r="C70" s="98"/>
      <c r="E70" s="103"/>
      <c r="F70" s="98"/>
      <c r="H70" s="15">
        <v>0</v>
      </c>
      <c r="I70" s="7">
        <v>0</v>
      </c>
    </row>
    <row r="71" spans="1:9" hidden="1" x14ac:dyDescent="0.25">
      <c r="A71" s="42" t="s">
        <v>122</v>
      </c>
      <c r="C71" s="98"/>
      <c r="E71" s="103"/>
      <c r="F71" s="98"/>
      <c r="H71" s="15">
        <v>0</v>
      </c>
      <c r="I71" s="7">
        <v>0</v>
      </c>
    </row>
    <row r="72" spans="1:9" hidden="1" x14ac:dyDescent="0.25">
      <c r="A72" s="42" t="s">
        <v>26</v>
      </c>
      <c r="C72" s="98"/>
      <c r="E72" s="103"/>
      <c r="F72" s="98"/>
      <c r="H72" s="15">
        <v>0</v>
      </c>
      <c r="I72" s="7">
        <v>0</v>
      </c>
    </row>
    <row r="73" spans="1:9" ht="13" hidden="1" x14ac:dyDescent="0.3">
      <c r="A73" s="20" t="s">
        <v>42</v>
      </c>
      <c r="C73" s="98"/>
      <c r="E73" s="103"/>
      <c r="F73" s="98"/>
    </row>
    <row r="74" spans="1:9" hidden="1" x14ac:dyDescent="0.25">
      <c r="A74" s="42" t="s">
        <v>43</v>
      </c>
      <c r="B74" s="13">
        <v>0</v>
      </c>
      <c r="C74" s="98">
        <v>0</v>
      </c>
      <c r="E74" s="103">
        <v>0</v>
      </c>
      <c r="F74" s="98">
        <v>0</v>
      </c>
      <c r="H74" s="15">
        <v>0</v>
      </c>
      <c r="I74" s="7">
        <v>0</v>
      </c>
    </row>
    <row r="75" spans="1:9" hidden="1" x14ac:dyDescent="0.25">
      <c r="A75" s="42" t="s">
        <v>33</v>
      </c>
      <c r="B75" s="167">
        <v>0</v>
      </c>
      <c r="C75" s="102">
        <v>0</v>
      </c>
      <c r="E75" s="169">
        <v>0</v>
      </c>
      <c r="F75" s="102">
        <v>0</v>
      </c>
      <c r="H75" s="34">
        <v>0</v>
      </c>
      <c r="I75" s="138">
        <v>0</v>
      </c>
    </row>
    <row r="76" spans="1:9" hidden="1" x14ac:dyDescent="0.25">
      <c r="A76" s="134" t="s">
        <v>46</v>
      </c>
      <c r="B76" s="13">
        <v>0</v>
      </c>
      <c r="C76" s="98">
        <v>0</v>
      </c>
      <c r="E76" s="103">
        <v>0</v>
      </c>
      <c r="F76" s="98">
        <v>0</v>
      </c>
      <c r="H76" s="15">
        <v>0</v>
      </c>
      <c r="I76" s="7">
        <v>0</v>
      </c>
    </row>
    <row r="77" spans="1:9" ht="12.75" customHeight="1" thickBot="1" x14ac:dyDescent="0.3">
      <c r="A77" s="1"/>
      <c r="B77" s="15"/>
      <c r="C77" s="98"/>
      <c r="E77" s="15"/>
      <c r="F77" s="98"/>
    </row>
    <row r="78" spans="1:9" ht="12.75" customHeight="1" x14ac:dyDescent="0.25">
      <c r="A78" s="39" t="s">
        <v>76</v>
      </c>
      <c r="B78" s="15"/>
      <c r="C78" s="94"/>
      <c r="E78" s="15"/>
      <c r="F78" s="98"/>
    </row>
    <row r="79" spans="1:9" ht="11.25" customHeight="1" thickBot="1" x14ac:dyDescent="0.3">
      <c r="A79" s="40" t="s">
        <v>78</v>
      </c>
      <c r="B79" s="15"/>
      <c r="C79" s="94"/>
      <c r="E79" s="15"/>
      <c r="F79" s="98"/>
    </row>
    <row r="80" spans="1:9" ht="18" customHeight="1" x14ac:dyDescent="0.3">
      <c r="A80" s="29" t="s">
        <v>48</v>
      </c>
      <c r="B80" s="15"/>
      <c r="C80" s="94"/>
      <c r="E80" s="15"/>
      <c r="F80" s="98"/>
    </row>
    <row r="81" spans="1:9" ht="18" hidden="1" customHeight="1" x14ac:dyDescent="0.3">
      <c r="A81" s="20" t="s">
        <v>49</v>
      </c>
      <c r="B81" s="15"/>
      <c r="C81" s="94"/>
      <c r="E81" s="15"/>
      <c r="F81" s="98"/>
    </row>
    <row r="82" spans="1:9" hidden="1" x14ac:dyDescent="0.25">
      <c r="A82" s="42" t="s">
        <v>52</v>
      </c>
      <c r="B82" s="15"/>
      <c r="C82" s="94"/>
      <c r="E82" s="15"/>
      <c r="F82" s="98"/>
      <c r="H82" s="15">
        <v>0</v>
      </c>
      <c r="I82" s="7">
        <v>0</v>
      </c>
    </row>
    <row r="83" spans="1:9" hidden="1" x14ac:dyDescent="0.25">
      <c r="A83" s="42" t="s">
        <v>126</v>
      </c>
      <c r="B83" s="15"/>
      <c r="C83" s="94"/>
      <c r="E83" s="15"/>
      <c r="F83" s="98"/>
      <c r="H83" s="15">
        <v>0</v>
      </c>
      <c r="I83" s="7">
        <v>0</v>
      </c>
    </row>
    <row r="84" spans="1:9" ht="13" hidden="1" x14ac:dyDescent="0.3">
      <c r="A84" s="20" t="s">
        <v>9</v>
      </c>
      <c r="B84" s="15"/>
      <c r="C84" s="94"/>
      <c r="E84" s="15"/>
      <c r="F84" s="98"/>
      <c r="H84" s="15">
        <v>0</v>
      </c>
      <c r="I84" s="7">
        <v>0</v>
      </c>
    </row>
    <row r="85" spans="1:9" hidden="1" x14ac:dyDescent="0.25">
      <c r="A85" s="42" t="s">
        <v>95</v>
      </c>
      <c r="B85" s="15"/>
      <c r="C85" s="94"/>
      <c r="E85" s="15"/>
      <c r="F85" s="98"/>
      <c r="H85" s="15">
        <v>0</v>
      </c>
      <c r="I85" s="7">
        <v>0</v>
      </c>
    </row>
    <row r="86" spans="1:9" ht="13" hidden="1" x14ac:dyDescent="0.3">
      <c r="A86" s="20" t="s">
        <v>11</v>
      </c>
      <c r="B86" s="15"/>
      <c r="C86" s="94"/>
      <c r="E86" s="15"/>
      <c r="F86" s="98"/>
    </row>
    <row r="87" spans="1:9" hidden="1" x14ac:dyDescent="0.25">
      <c r="A87" s="42" t="s">
        <v>18</v>
      </c>
      <c r="B87" s="15"/>
      <c r="C87" s="94"/>
      <c r="E87" s="15"/>
      <c r="F87" s="98"/>
      <c r="H87" s="15">
        <v>0</v>
      </c>
      <c r="I87" s="7">
        <v>0</v>
      </c>
    </row>
    <row r="88" spans="1:9" hidden="1" x14ac:dyDescent="0.25">
      <c r="A88" s="42" t="s">
        <v>20</v>
      </c>
      <c r="B88" s="15"/>
      <c r="C88" s="94"/>
      <c r="E88" s="15"/>
      <c r="F88" s="98"/>
      <c r="H88" s="15">
        <v>0</v>
      </c>
      <c r="I88" s="7">
        <v>0</v>
      </c>
    </row>
    <row r="89" spans="1:9" hidden="1" x14ac:dyDescent="0.25">
      <c r="A89" s="42" t="s">
        <v>26</v>
      </c>
      <c r="B89" s="15"/>
      <c r="C89" s="94"/>
      <c r="E89" s="15"/>
      <c r="F89" s="98"/>
      <c r="H89" s="15">
        <v>0</v>
      </c>
      <c r="I89" s="7">
        <v>0</v>
      </c>
    </row>
    <row r="90" spans="1:9" ht="13" x14ac:dyDescent="0.3">
      <c r="A90" s="20" t="s">
        <v>27</v>
      </c>
      <c r="B90" s="15"/>
      <c r="C90" s="94"/>
      <c r="E90" s="15"/>
      <c r="F90" s="98"/>
    </row>
    <row r="91" spans="1:9" x14ac:dyDescent="0.25">
      <c r="A91" s="42" t="s">
        <v>31</v>
      </c>
      <c r="B91" s="15">
        <v>1</v>
      </c>
      <c r="C91" s="94">
        <v>0.1</v>
      </c>
      <c r="E91" s="15">
        <v>1</v>
      </c>
      <c r="F91" s="94">
        <v>0</v>
      </c>
      <c r="H91" s="15">
        <v>0</v>
      </c>
      <c r="I91" s="7">
        <v>0.1</v>
      </c>
    </row>
    <row r="92" spans="1:9" hidden="1" x14ac:dyDescent="0.25">
      <c r="A92" s="42" t="s">
        <v>60</v>
      </c>
      <c r="B92" s="15">
        <v>0</v>
      </c>
      <c r="C92" s="94">
        <v>0</v>
      </c>
      <c r="E92" s="15">
        <v>0</v>
      </c>
      <c r="F92" s="94">
        <v>0</v>
      </c>
      <c r="H92" s="15">
        <v>0</v>
      </c>
      <c r="I92" s="7">
        <v>0</v>
      </c>
    </row>
    <row r="93" spans="1:9" hidden="1" x14ac:dyDescent="0.25">
      <c r="A93" s="42" t="s">
        <v>61</v>
      </c>
      <c r="B93" s="15">
        <v>0</v>
      </c>
      <c r="C93" s="94">
        <v>0</v>
      </c>
      <c r="E93" s="15">
        <v>0</v>
      </c>
      <c r="F93" s="94">
        <v>0</v>
      </c>
      <c r="H93" s="15">
        <v>0</v>
      </c>
      <c r="I93" s="7">
        <v>0</v>
      </c>
    </row>
    <row r="94" spans="1:9" hidden="1" x14ac:dyDescent="0.25">
      <c r="A94" s="42" t="s">
        <v>20</v>
      </c>
      <c r="B94" s="15">
        <v>0</v>
      </c>
      <c r="C94" s="94">
        <v>0</v>
      </c>
      <c r="E94" s="15">
        <v>0</v>
      </c>
      <c r="F94" s="94">
        <v>0</v>
      </c>
      <c r="H94" s="15">
        <v>0</v>
      </c>
      <c r="I94" s="7">
        <v>0</v>
      </c>
    </row>
    <row r="95" spans="1:9" hidden="1" x14ac:dyDescent="0.25">
      <c r="A95" s="42" t="s">
        <v>26</v>
      </c>
      <c r="B95" s="15">
        <v>0</v>
      </c>
      <c r="C95" s="94">
        <v>0</v>
      </c>
      <c r="E95" s="15">
        <v>0</v>
      </c>
      <c r="F95" s="94">
        <v>0</v>
      </c>
      <c r="H95" s="15">
        <v>0</v>
      </c>
      <c r="I95" s="7">
        <v>0</v>
      </c>
    </row>
    <row r="96" spans="1:9" ht="13" hidden="1" x14ac:dyDescent="0.3">
      <c r="A96" s="20" t="s">
        <v>35</v>
      </c>
      <c r="B96" s="15"/>
      <c r="C96" s="94"/>
      <c r="E96" s="15"/>
      <c r="F96" s="94"/>
      <c r="H96" s="15">
        <v>0</v>
      </c>
      <c r="I96" s="7">
        <v>0</v>
      </c>
    </row>
    <row r="97" spans="1:9" hidden="1" x14ac:dyDescent="0.25">
      <c r="A97" s="42" t="s">
        <v>121</v>
      </c>
      <c r="B97" s="15"/>
      <c r="C97" s="94"/>
      <c r="E97" s="15"/>
      <c r="F97" s="94"/>
      <c r="H97" s="15">
        <v>0</v>
      </c>
      <c r="I97" s="7">
        <v>0</v>
      </c>
    </row>
    <row r="98" spans="1:9" ht="13" hidden="1" x14ac:dyDescent="0.3">
      <c r="A98" s="20" t="s">
        <v>100</v>
      </c>
      <c r="B98" s="15"/>
      <c r="C98" s="5"/>
      <c r="E98" s="15"/>
      <c r="F98" s="5"/>
      <c r="H98" s="15">
        <v>0</v>
      </c>
      <c r="I98" s="7">
        <v>0</v>
      </c>
    </row>
    <row r="99" spans="1:9" hidden="1" x14ac:dyDescent="0.25">
      <c r="A99" s="42" t="s">
        <v>100</v>
      </c>
      <c r="B99" s="15">
        <v>0</v>
      </c>
      <c r="C99" s="5">
        <v>0</v>
      </c>
      <c r="E99" s="15">
        <v>0</v>
      </c>
      <c r="F99" s="5">
        <v>0</v>
      </c>
      <c r="H99" s="15">
        <v>0</v>
      </c>
      <c r="I99" s="7">
        <v>0</v>
      </c>
    </row>
    <row r="100" spans="1:9" ht="13" x14ac:dyDescent="0.3">
      <c r="A100" s="20" t="s">
        <v>123</v>
      </c>
      <c r="B100" s="15"/>
      <c r="C100" s="5"/>
      <c r="E100" s="15"/>
      <c r="F100" s="5"/>
    </row>
    <row r="101" spans="1:9" hidden="1" x14ac:dyDescent="0.25">
      <c r="A101" s="42" t="s">
        <v>130</v>
      </c>
      <c r="B101" s="15">
        <v>0</v>
      </c>
      <c r="C101" s="5">
        <v>0</v>
      </c>
      <c r="E101" s="15">
        <v>0</v>
      </c>
      <c r="F101" s="5">
        <v>0</v>
      </c>
      <c r="H101" s="15">
        <v>0</v>
      </c>
      <c r="I101" s="7">
        <v>0</v>
      </c>
    </row>
    <row r="102" spans="1:9" x14ac:dyDescent="0.25">
      <c r="A102" s="42" t="s">
        <v>41</v>
      </c>
      <c r="B102" s="15">
        <v>0</v>
      </c>
      <c r="C102" s="5">
        <v>1</v>
      </c>
      <c r="E102" s="15">
        <v>0</v>
      </c>
      <c r="F102" s="5">
        <v>0.6</v>
      </c>
      <c r="H102" s="15">
        <v>0</v>
      </c>
      <c r="I102" s="7">
        <v>0.4</v>
      </c>
    </row>
    <row r="103" spans="1:9" ht="13" x14ac:dyDescent="0.3">
      <c r="A103" s="20" t="s">
        <v>42</v>
      </c>
      <c r="B103" s="147"/>
      <c r="C103" s="21"/>
      <c r="E103" s="147"/>
      <c r="F103" s="21"/>
    </row>
    <row r="104" spans="1:9" x14ac:dyDescent="0.25">
      <c r="A104" s="42" t="s">
        <v>43</v>
      </c>
      <c r="B104" s="34">
        <v>0</v>
      </c>
      <c r="C104" s="35">
        <v>0.2</v>
      </c>
      <c r="E104" s="34">
        <v>0</v>
      </c>
      <c r="F104" s="35">
        <v>0.2</v>
      </c>
      <c r="H104" s="34">
        <v>0</v>
      </c>
      <c r="I104" s="138">
        <v>0</v>
      </c>
    </row>
    <row r="105" spans="1:9" hidden="1" x14ac:dyDescent="0.25">
      <c r="A105" s="42" t="s">
        <v>44</v>
      </c>
      <c r="B105" s="34">
        <v>0</v>
      </c>
      <c r="C105" s="35">
        <v>0</v>
      </c>
      <c r="E105" s="34">
        <v>0</v>
      </c>
      <c r="F105" s="35">
        <v>0</v>
      </c>
      <c r="H105" s="34">
        <v>0</v>
      </c>
      <c r="I105" s="138">
        <v>0</v>
      </c>
    </row>
    <row r="106" spans="1:9" x14ac:dyDescent="0.25">
      <c r="A106" s="134" t="s">
        <v>46</v>
      </c>
      <c r="B106" s="15">
        <v>1</v>
      </c>
      <c r="C106" s="5">
        <v>1.3</v>
      </c>
      <c r="E106" s="15">
        <v>1</v>
      </c>
      <c r="F106" s="98">
        <v>0.8</v>
      </c>
      <c r="H106" s="15">
        <v>0</v>
      </c>
      <c r="I106" s="7">
        <v>0.5</v>
      </c>
    </row>
    <row r="107" spans="1:9" x14ac:dyDescent="0.25">
      <c r="A107" s="1"/>
      <c r="B107" s="15"/>
      <c r="C107" s="5"/>
      <c r="E107" s="15"/>
      <c r="F107" s="98"/>
    </row>
    <row r="108" spans="1:9" ht="13" hidden="1" x14ac:dyDescent="0.25">
      <c r="A108" s="39" t="s">
        <v>76</v>
      </c>
      <c r="B108" s="15"/>
      <c r="C108" s="5"/>
      <c r="E108" s="15"/>
      <c r="F108" s="98"/>
    </row>
    <row r="109" spans="1:9" ht="13.5" hidden="1" thickBot="1" x14ac:dyDescent="0.3">
      <c r="A109" s="40" t="s">
        <v>79</v>
      </c>
      <c r="B109" s="15"/>
      <c r="C109" s="94"/>
      <c r="E109" s="15"/>
      <c r="F109" s="98"/>
    </row>
    <row r="110" spans="1:9" ht="13" hidden="1" x14ac:dyDescent="0.3">
      <c r="A110" s="29" t="s">
        <v>48</v>
      </c>
      <c r="B110" s="15"/>
      <c r="C110" s="94"/>
      <c r="E110" s="15"/>
      <c r="F110" s="98"/>
    </row>
    <row r="111" spans="1:9" ht="13" hidden="1" x14ac:dyDescent="0.3">
      <c r="A111" s="20" t="s">
        <v>11</v>
      </c>
      <c r="B111" s="15"/>
      <c r="C111" s="94"/>
      <c r="E111" s="15"/>
      <c r="F111" s="98"/>
    </row>
    <row r="112" spans="1:9" hidden="1" x14ac:dyDescent="0.25">
      <c r="A112" s="42" t="s">
        <v>114</v>
      </c>
      <c r="B112" s="15">
        <v>0</v>
      </c>
      <c r="C112" s="94">
        <v>0</v>
      </c>
      <c r="E112" s="15">
        <v>0</v>
      </c>
      <c r="F112" s="98">
        <v>0</v>
      </c>
      <c r="H112" s="15">
        <v>0</v>
      </c>
      <c r="I112" s="7">
        <v>0</v>
      </c>
    </row>
    <row r="113" spans="1:9" hidden="1" x14ac:dyDescent="0.25">
      <c r="A113" s="42" t="s">
        <v>82</v>
      </c>
      <c r="B113" s="15">
        <v>0</v>
      </c>
      <c r="C113" s="94">
        <v>0</v>
      </c>
      <c r="E113" s="15">
        <v>0</v>
      </c>
      <c r="F113" s="98">
        <v>0</v>
      </c>
      <c r="H113" s="15">
        <v>0</v>
      </c>
      <c r="I113" s="7">
        <v>0</v>
      </c>
    </row>
    <row r="114" spans="1:9" ht="13" hidden="1" x14ac:dyDescent="0.3">
      <c r="A114" s="20" t="s">
        <v>43</v>
      </c>
      <c r="B114" s="147"/>
      <c r="C114" s="94"/>
      <c r="E114" s="15"/>
      <c r="F114" s="98"/>
    </row>
    <row r="115" spans="1:9" hidden="1" x14ac:dyDescent="0.25">
      <c r="A115" s="42" t="s">
        <v>42</v>
      </c>
      <c r="B115" s="34">
        <v>0</v>
      </c>
      <c r="C115" s="96">
        <v>0</v>
      </c>
      <c r="E115" s="34">
        <v>0</v>
      </c>
      <c r="F115" s="102">
        <v>0</v>
      </c>
      <c r="H115" s="34">
        <v>0</v>
      </c>
      <c r="I115" s="138">
        <v>0</v>
      </c>
    </row>
    <row r="116" spans="1:9" hidden="1" x14ac:dyDescent="0.25">
      <c r="A116" s="134" t="s">
        <v>46</v>
      </c>
      <c r="B116" s="15">
        <v>0</v>
      </c>
      <c r="C116" s="94">
        <v>0</v>
      </c>
      <c r="E116" s="15">
        <v>0</v>
      </c>
      <c r="F116" s="98">
        <v>0</v>
      </c>
      <c r="H116" s="15">
        <v>0</v>
      </c>
      <c r="I116" s="7">
        <v>0</v>
      </c>
    </row>
    <row r="117" spans="1:9" ht="13" thickBot="1" x14ac:dyDescent="0.3">
      <c r="A117" s="1"/>
      <c r="B117" s="15"/>
      <c r="C117" s="94"/>
      <c r="E117" s="15"/>
      <c r="F117" s="98"/>
    </row>
    <row r="118" spans="1:9" ht="13" x14ac:dyDescent="0.25">
      <c r="A118" s="39" t="s">
        <v>76</v>
      </c>
      <c r="B118" s="15"/>
      <c r="C118" s="94"/>
      <c r="E118" s="15"/>
      <c r="F118" s="98"/>
    </row>
    <row r="119" spans="1:9" ht="13.5" thickBot="1" x14ac:dyDescent="0.3">
      <c r="A119" s="40" t="s">
        <v>83</v>
      </c>
      <c r="B119" s="15"/>
      <c r="C119" s="94"/>
      <c r="E119" s="15"/>
      <c r="F119" s="98"/>
    </row>
    <row r="120" spans="1:9" ht="13" x14ac:dyDescent="0.3">
      <c r="A120" s="29" t="s">
        <v>48</v>
      </c>
      <c r="B120" s="15"/>
      <c r="C120" s="94"/>
      <c r="E120" s="15"/>
      <c r="F120" s="98"/>
    </row>
    <row r="121" spans="1:9" ht="13" hidden="1" x14ac:dyDescent="0.3">
      <c r="A121" s="20" t="s">
        <v>132</v>
      </c>
      <c r="B121" s="15"/>
      <c r="C121" s="94"/>
      <c r="E121" s="15"/>
      <c r="F121" s="98"/>
    </row>
    <row r="122" spans="1:9" hidden="1" x14ac:dyDescent="0.25">
      <c r="A122" s="42" t="s">
        <v>10</v>
      </c>
      <c r="B122" s="15">
        <v>0</v>
      </c>
      <c r="C122" s="94">
        <v>0</v>
      </c>
      <c r="E122" s="15">
        <v>0</v>
      </c>
      <c r="F122" s="98">
        <v>0</v>
      </c>
      <c r="H122" s="15">
        <v>0</v>
      </c>
      <c r="I122" s="7">
        <v>0</v>
      </c>
    </row>
    <row r="123" spans="1:9" ht="13" x14ac:dyDescent="0.3">
      <c r="A123" s="20" t="s">
        <v>11</v>
      </c>
      <c r="B123" s="15"/>
      <c r="C123" s="5"/>
      <c r="E123" s="15"/>
      <c r="F123" s="98"/>
    </row>
    <row r="124" spans="1:9" hidden="1" x14ac:dyDescent="0.25">
      <c r="A124" s="42" t="s">
        <v>30</v>
      </c>
      <c r="B124" s="15">
        <v>0</v>
      </c>
      <c r="C124" s="5">
        <v>0</v>
      </c>
      <c r="E124" s="15">
        <v>0</v>
      </c>
      <c r="F124" s="5">
        <v>0</v>
      </c>
      <c r="H124" s="15">
        <v>0</v>
      </c>
      <c r="I124" s="7">
        <v>0</v>
      </c>
    </row>
    <row r="125" spans="1:9" hidden="1" x14ac:dyDescent="0.25">
      <c r="A125" s="42" t="s">
        <v>85</v>
      </c>
      <c r="B125" s="15">
        <v>0</v>
      </c>
      <c r="C125" s="5">
        <v>0</v>
      </c>
      <c r="E125" s="15">
        <v>0</v>
      </c>
      <c r="F125" s="5">
        <v>0</v>
      </c>
      <c r="H125" s="15">
        <v>0</v>
      </c>
      <c r="I125" s="7">
        <v>0</v>
      </c>
    </row>
    <row r="126" spans="1:9" hidden="1" x14ac:dyDescent="0.25">
      <c r="A126" s="42" t="s">
        <v>133</v>
      </c>
      <c r="B126" s="15">
        <v>0</v>
      </c>
      <c r="C126" s="5">
        <v>0</v>
      </c>
      <c r="E126" s="15">
        <v>0</v>
      </c>
      <c r="F126" s="5">
        <v>0</v>
      </c>
      <c r="H126" s="15">
        <v>0</v>
      </c>
      <c r="I126" s="7">
        <v>0</v>
      </c>
    </row>
    <row r="127" spans="1:9" x14ac:dyDescent="0.25">
      <c r="A127" s="42" t="s">
        <v>17</v>
      </c>
      <c r="B127" s="15">
        <v>227</v>
      </c>
      <c r="C127" s="5">
        <v>0</v>
      </c>
      <c r="E127" s="15">
        <v>205</v>
      </c>
      <c r="F127" s="5">
        <v>0</v>
      </c>
      <c r="H127" s="15">
        <v>22</v>
      </c>
      <c r="I127" s="139">
        <v>0</v>
      </c>
    </row>
    <row r="128" spans="1:9" x14ac:dyDescent="0.25">
      <c r="A128" s="42" t="s">
        <v>19</v>
      </c>
      <c r="B128" s="15">
        <v>0</v>
      </c>
      <c r="C128" s="5">
        <v>0.5</v>
      </c>
      <c r="E128" s="15">
        <v>0</v>
      </c>
      <c r="F128" s="98">
        <v>0</v>
      </c>
      <c r="H128" s="15">
        <v>0</v>
      </c>
      <c r="I128" s="139">
        <v>0.5</v>
      </c>
    </row>
    <row r="129" spans="1:9" x14ac:dyDescent="0.25">
      <c r="A129" s="42" t="s">
        <v>20</v>
      </c>
      <c r="B129" s="15">
        <v>555</v>
      </c>
      <c r="C129" s="5">
        <v>0</v>
      </c>
      <c r="E129" s="15">
        <v>500</v>
      </c>
      <c r="F129" s="98">
        <v>0</v>
      </c>
      <c r="H129" s="15">
        <v>55</v>
      </c>
      <c r="I129" s="139">
        <v>0</v>
      </c>
    </row>
    <row r="130" spans="1:9" x14ac:dyDescent="0.25">
      <c r="A130" s="42" t="s">
        <v>85</v>
      </c>
      <c r="B130" s="15">
        <v>0</v>
      </c>
      <c r="C130" s="5">
        <v>0</v>
      </c>
      <c r="E130" s="15">
        <v>250</v>
      </c>
      <c r="F130" s="98">
        <v>2.5</v>
      </c>
      <c r="H130" s="15">
        <v>-250</v>
      </c>
      <c r="I130" s="139">
        <v>-2.5</v>
      </c>
    </row>
    <row r="131" spans="1:9" hidden="1" x14ac:dyDescent="0.25">
      <c r="A131" s="42" t="s">
        <v>26</v>
      </c>
      <c r="B131" s="15">
        <v>0</v>
      </c>
      <c r="C131" s="5">
        <v>0</v>
      </c>
      <c r="E131" s="15">
        <v>0</v>
      </c>
      <c r="F131" s="98">
        <v>0</v>
      </c>
      <c r="H131" s="15">
        <v>0</v>
      </c>
      <c r="I131" s="139">
        <v>0</v>
      </c>
    </row>
    <row r="132" spans="1:9" hidden="1" x14ac:dyDescent="0.25">
      <c r="A132" s="42" t="s">
        <v>86</v>
      </c>
      <c r="B132" s="15">
        <v>0</v>
      </c>
      <c r="C132" s="5">
        <v>0</v>
      </c>
      <c r="E132" s="15">
        <v>0</v>
      </c>
      <c r="F132" s="98">
        <v>0</v>
      </c>
      <c r="H132" s="15">
        <v>0</v>
      </c>
      <c r="I132" s="139">
        <v>0</v>
      </c>
    </row>
    <row r="133" spans="1:9" x14ac:dyDescent="0.25">
      <c r="A133" s="42" t="s">
        <v>87</v>
      </c>
      <c r="B133" s="15">
        <v>859</v>
      </c>
      <c r="C133" s="5">
        <v>16.8</v>
      </c>
      <c r="E133" s="15">
        <v>838</v>
      </c>
      <c r="F133" s="98">
        <v>12</v>
      </c>
      <c r="H133" s="15">
        <v>21</v>
      </c>
      <c r="I133" s="139">
        <v>4.8000000000000007</v>
      </c>
    </row>
    <row r="134" spans="1:9" ht="13" x14ac:dyDescent="0.3">
      <c r="A134" s="20" t="s">
        <v>27</v>
      </c>
      <c r="B134" s="15"/>
      <c r="C134" s="5"/>
      <c r="E134" s="15"/>
      <c r="F134" s="98"/>
      <c r="I134" s="139"/>
    </row>
    <row r="135" spans="1:9" x14ac:dyDescent="0.25">
      <c r="A135" s="42" t="s">
        <v>26</v>
      </c>
      <c r="B135" s="15">
        <v>0</v>
      </c>
      <c r="C135" s="5">
        <v>0.1</v>
      </c>
      <c r="E135" s="15">
        <v>0</v>
      </c>
      <c r="F135" s="98">
        <v>0</v>
      </c>
      <c r="H135" s="15">
        <v>0</v>
      </c>
      <c r="I135" s="139">
        <v>0.1</v>
      </c>
    </row>
    <row r="136" spans="1:9" x14ac:dyDescent="0.25">
      <c r="A136" s="42" t="s">
        <v>61</v>
      </c>
      <c r="B136" s="15">
        <v>0</v>
      </c>
      <c r="C136" s="5">
        <v>2</v>
      </c>
      <c r="E136" s="15">
        <v>0</v>
      </c>
      <c r="F136" s="98">
        <v>2</v>
      </c>
      <c r="H136" s="15">
        <v>0</v>
      </c>
      <c r="I136" s="139">
        <v>0</v>
      </c>
    </row>
    <row r="137" spans="1:9" ht="13" x14ac:dyDescent="0.3">
      <c r="A137" s="20" t="s">
        <v>100</v>
      </c>
      <c r="B137" s="147"/>
      <c r="C137" s="21"/>
      <c r="E137" s="147"/>
      <c r="F137" s="21"/>
      <c r="I137" s="139"/>
    </row>
    <row r="138" spans="1:9" x14ac:dyDescent="0.25">
      <c r="A138" s="42" t="s">
        <v>37</v>
      </c>
      <c r="B138" s="15">
        <v>0</v>
      </c>
      <c r="C138" s="5">
        <v>2.1</v>
      </c>
      <c r="E138" s="15">
        <v>0</v>
      </c>
      <c r="F138" s="5">
        <v>2.4</v>
      </c>
      <c r="H138" s="15">
        <v>0</v>
      </c>
      <c r="I138" s="139">
        <v>-0.29999999999999982</v>
      </c>
    </row>
    <row r="139" spans="1:9" hidden="1" x14ac:dyDescent="0.25">
      <c r="A139" s="42" t="s">
        <v>58</v>
      </c>
      <c r="B139" s="15">
        <v>0</v>
      </c>
      <c r="C139" s="5">
        <v>0</v>
      </c>
      <c r="E139" s="15">
        <v>0</v>
      </c>
      <c r="F139" s="5">
        <v>0</v>
      </c>
      <c r="H139" s="15">
        <v>0</v>
      </c>
      <c r="I139" s="139">
        <v>0</v>
      </c>
    </row>
    <row r="140" spans="1:9" ht="13" x14ac:dyDescent="0.3">
      <c r="A140" s="20" t="s">
        <v>42</v>
      </c>
      <c r="B140" s="15"/>
      <c r="C140" s="5"/>
      <c r="E140" s="15"/>
      <c r="F140" s="5"/>
      <c r="I140" s="139"/>
    </row>
    <row r="141" spans="1:9" x14ac:dyDescent="0.25">
      <c r="A141" s="42" t="s">
        <v>44</v>
      </c>
      <c r="B141" s="15">
        <v>16</v>
      </c>
      <c r="C141" s="5">
        <v>0</v>
      </c>
      <c r="E141" s="15">
        <v>2</v>
      </c>
      <c r="F141" s="5">
        <v>0</v>
      </c>
      <c r="H141" s="15">
        <v>14</v>
      </c>
      <c r="I141" s="139">
        <v>0</v>
      </c>
    </row>
    <row r="142" spans="1:9" x14ac:dyDescent="0.25">
      <c r="A142" s="42" t="s">
        <v>45</v>
      </c>
      <c r="B142" s="15">
        <v>0</v>
      </c>
      <c r="C142" s="5">
        <v>1</v>
      </c>
      <c r="E142" s="15">
        <v>0</v>
      </c>
      <c r="F142" s="5">
        <v>1</v>
      </c>
      <c r="H142" s="15">
        <v>0</v>
      </c>
      <c r="I142" s="139">
        <v>0</v>
      </c>
    </row>
    <row r="143" spans="1:9" x14ac:dyDescent="0.25">
      <c r="A143" s="42" t="s">
        <v>43</v>
      </c>
      <c r="B143" s="15">
        <v>102</v>
      </c>
      <c r="C143" s="5">
        <v>0</v>
      </c>
      <c r="E143" s="15">
        <v>65</v>
      </c>
      <c r="F143" s="5">
        <v>0</v>
      </c>
      <c r="H143" s="15">
        <v>37</v>
      </c>
      <c r="I143" s="139">
        <v>0</v>
      </c>
    </row>
    <row r="144" spans="1:9" x14ac:dyDescent="0.25">
      <c r="A144" s="42" t="s">
        <v>20</v>
      </c>
      <c r="B144" s="34">
        <v>2</v>
      </c>
      <c r="C144" s="35">
        <v>0</v>
      </c>
      <c r="E144" s="34">
        <v>21</v>
      </c>
      <c r="F144" s="35">
        <v>0</v>
      </c>
      <c r="H144" s="34">
        <v>-19</v>
      </c>
      <c r="I144" s="146">
        <v>0</v>
      </c>
    </row>
    <row r="145" spans="1:9" ht="13" hidden="1" x14ac:dyDescent="0.3">
      <c r="A145" s="20" t="s">
        <v>89</v>
      </c>
      <c r="B145" s="15"/>
      <c r="C145" s="5"/>
      <c r="E145" s="15"/>
      <c r="F145" s="5"/>
      <c r="H145" s="15">
        <v>0</v>
      </c>
      <c r="I145" s="7">
        <v>0</v>
      </c>
    </row>
    <row r="146" spans="1:9" hidden="1" x14ac:dyDescent="0.25">
      <c r="A146" s="42" t="s">
        <v>90</v>
      </c>
      <c r="B146" s="34">
        <v>0</v>
      </c>
      <c r="C146" s="35">
        <v>0</v>
      </c>
      <c r="E146" s="34">
        <v>0</v>
      </c>
      <c r="F146" s="35">
        <v>0</v>
      </c>
      <c r="H146" s="34">
        <v>0</v>
      </c>
      <c r="I146" s="138">
        <v>0</v>
      </c>
    </row>
    <row r="147" spans="1:9" x14ac:dyDescent="0.25">
      <c r="A147" s="134" t="s">
        <v>46</v>
      </c>
      <c r="B147" s="139">
        <v>1761</v>
      </c>
      <c r="C147" s="5">
        <v>22.500000000000004</v>
      </c>
      <c r="E147" s="139">
        <v>1880.5</v>
      </c>
      <c r="F147" s="139">
        <v>19.899999999999999</v>
      </c>
      <c r="H147" s="15">
        <v>-119.5</v>
      </c>
      <c r="I147" s="7">
        <v>2.600000000000005</v>
      </c>
    </row>
    <row r="148" spans="1:9" x14ac:dyDescent="0.25">
      <c r="A148" s="1"/>
      <c r="B148" s="15"/>
      <c r="C148" s="5"/>
      <c r="E148" s="15"/>
      <c r="F148" s="98"/>
    </row>
    <row r="149" spans="1:9" ht="13.5" thickBot="1" x14ac:dyDescent="0.3">
      <c r="A149" s="19" t="s">
        <v>91</v>
      </c>
      <c r="B149" s="141">
        <v>1762</v>
      </c>
      <c r="C149" s="141">
        <v>23.800000000000004</v>
      </c>
      <c r="E149" s="141">
        <v>1881.5</v>
      </c>
      <c r="F149" s="142">
        <v>20.7</v>
      </c>
      <c r="H149" s="140">
        <v>-119.5</v>
      </c>
      <c r="I149" s="144">
        <v>3.100000000000005</v>
      </c>
    </row>
    <row r="150" spans="1:9" ht="13" thickTop="1" x14ac:dyDescent="0.25">
      <c r="A150" s="136"/>
      <c r="B150" s="15"/>
      <c r="C150" s="5"/>
      <c r="E150" s="15"/>
      <c r="F150" s="98"/>
    </row>
    <row r="151" spans="1:9" x14ac:dyDescent="0.25">
      <c r="A151" s="134"/>
      <c r="B151" s="15"/>
      <c r="C151" s="94"/>
      <c r="E151" s="15"/>
      <c r="F151" s="98"/>
    </row>
    <row r="152" spans="1:9" x14ac:dyDescent="0.25">
      <c r="A152" s="1"/>
      <c r="B152" s="15"/>
      <c r="C152" s="94"/>
      <c r="E152" s="15"/>
      <c r="F152" s="98"/>
    </row>
    <row r="153" spans="1:9" ht="13" x14ac:dyDescent="0.3">
      <c r="A153" s="10" t="s">
        <v>134</v>
      </c>
      <c r="B153" s="139">
        <v>1763</v>
      </c>
      <c r="C153" s="94">
        <v>23.900000000000006</v>
      </c>
      <c r="E153" s="139">
        <v>1882.5</v>
      </c>
      <c r="F153" s="139">
        <v>20.8</v>
      </c>
      <c r="H153" s="15">
        <v>-119.5</v>
      </c>
      <c r="I153" s="7">
        <v>3.100000000000005</v>
      </c>
    </row>
    <row r="154" spans="1:9" x14ac:dyDescent="0.25">
      <c r="A154" s="1"/>
      <c r="B154" s="15"/>
      <c r="C154" s="94"/>
      <c r="E154" s="15"/>
      <c r="F154" s="98"/>
    </row>
    <row r="155" spans="1:9" x14ac:dyDescent="0.25">
      <c r="A155" s="207" t="s">
        <v>93</v>
      </c>
      <c r="B155" s="15"/>
      <c r="C155" s="94"/>
      <c r="E155" s="15"/>
      <c r="F155" s="98"/>
    </row>
    <row r="156" spans="1:9" x14ac:dyDescent="0.25">
      <c r="A156" s="207"/>
      <c r="B156" s="171">
        <v>13680.496000000003</v>
      </c>
      <c r="C156" s="170"/>
      <c r="D156" s="170"/>
      <c r="E156" s="171">
        <v>11844</v>
      </c>
      <c r="F156" s="98"/>
      <c r="H156" s="151">
        <v>1836.4960000000028</v>
      </c>
    </row>
    <row r="157" spans="1:9" x14ac:dyDescent="0.25">
      <c r="A157" s="1"/>
      <c r="B157" s="15"/>
      <c r="C157" s="94"/>
      <c r="E157" s="15"/>
      <c r="F157" s="98"/>
    </row>
  </sheetData>
  <mergeCells count="4">
    <mergeCell ref="A155:A156"/>
    <mergeCell ref="B1:C1"/>
    <mergeCell ref="E1:F1"/>
    <mergeCell ref="H1:I1"/>
  </mergeCells>
  <phoneticPr fontId="0" type="noConversion"/>
  <printOptions horizontalCentered="1" gridLines="1"/>
  <pageMargins left="0.25" right="0.25" top="0.75" bottom="0.75" header="0.3" footer="0.3"/>
  <pageSetup scale="70" fitToHeight="4" orientation="portrait" r:id="rId1"/>
  <headerFooter alignWithMargins="0">
    <oddHeader>&amp;C&amp;"Arial,Bold"Mission Direct Budgeted Resources for 
Transportation Fee Class</oddHeader>
    <oddFooter>&amp;L&amp;D&amp;C
&amp;RPage &amp;P of &amp;N</oddFooter>
  </headerFooter>
  <rowBreaks count="1" manualBreakCount="1">
    <brk id="15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90FB-5F67-4BE0-AC9B-E1762C0E8C37}">
  <sheetPr>
    <pageSetUpPr fitToPage="1"/>
  </sheetPr>
  <dimension ref="A1:I156"/>
  <sheetViews>
    <sheetView zoomScaleNormal="100" workbookViewId="0">
      <selection activeCell="E164" sqref="E164"/>
    </sheetView>
  </sheetViews>
  <sheetFormatPr defaultColWidth="8.69140625" defaultRowHeight="12.5" x14ac:dyDescent="0.25"/>
  <cols>
    <col min="1" max="1" width="54.53515625" style="6" customWidth="1"/>
    <col min="2" max="2" width="11.84375" style="13" customWidth="1"/>
    <col min="3" max="3" width="6.84375" style="7" customWidth="1"/>
    <col min="4" max="4" width="2.07421875" style="1" customWidth="1"/>
    <col min="5" max="5" width="11.84375" style="13" customWidth="1"/>
    <col min="6" max="6" width="6.84375" style="7" customWidth="1"/>
    <col min="7" max="7" width="2.07421875" style="1" customWidth="1"/>
    <col min="8" max="8" width="12.53515625" style="13" customWidth="1"/>
    <col min="9" max="9" width="6.84375" style="7" customWidth="1"/>
    <col min="10" max="16384" width="8.69140625" style="1"/>
  </cols>
  <sheetData>
    <row r="1" spans="1:9" ht="24" customHeight="1" x14ac:dyDescent="0.3">
      <c r="A1" s="30"/>
      <c r="B1" s="204" t="s">
        <v>0</v>
      </c>
      <c r="C1" s="204"/>
      <c r="D1" s="3"/>
      <c r="E1" s="204" t="s">
        <v>1</v>
      </c>
      <c r="F1" s="204"/>
      <c r="G1" s="4"/>
      <c r="H1" s="205" t="s">
        <v>2</v>
      </c>
      <c r="I1" s="205"/>
    </row>
    <row r="2" spans="1:9" ht="13" x14ac:dyDescent="0.3">
      <c r="A2" s="31"/>
      <c r="B2" s="126" t="s">
        <v>3</v>
      </c>
      <c r="C2" s="124" t="s">
        <v>4</v>
      </c>
      <c r="D2" s="3"/>
      <c r="E2" s="126" t="s">
        <v>3</v>
      </c>
      <c r="F2" s="125" t="s">
        <v>4</v>
      </c>
      <c r="G2" s="4"/>
      <c r="H2" s="126" t="s">
        <v>3</v>
      </c>
      <c r="I2" s="8" t="s">
        <v>4</v>
      </c>
    </row>
    <row r="3" spans="1:9" x14ac:dyDescent="0.25">
      <c r="A3" s="3"/>
      <c r="B3" s="153" t="s">
        <v>5</v>
      </c>
      <c r="C3" s="127" t="s">
        <v>5</v>
      </c>
      <c r="D3" s="3"/>
      <c r="E3" s="12" t="s">
        <v>5</v>
      </c>
      <c r="F3" s="128" t="s">
        <v>5</v>
      </c>
      <c r="G3" s="4"/>
      <c r="H3" s="16" t="s">
        <v>5</v>
      </c>
      <c r="I3" s="9" t="s">
        <v>5</v>
      </c>
    </row>
    <row r="4" spans="1:9" ht="13" hidden="1" x14ac:dyDescent="0.25">
      <c r="A4" s="36" t="s">
        <v>6</v>
      </c>
      <c r="B4" s="129"/>
      <c r="C4" s="99"/>
      <c r="D4" s="2"/>
      <c r="E4" s="121"/>
      <c r="F4" s="130"/>
      <c r="G4" s="2"/>
      <c r="H4" s="121"/>
      <c r="I4" s="14"/>
    </row>
    <row r="5" spans="1:9" ht="19" hidden="1" customHeight="1" x14ac:dyDescent="0.25">
      <c r="A5" s="36" t="s">
        <v>7</v>
      </c>
      <c r="B5" s="129"/>
      <c r="C5" s="99"/>
      <c r="D5" s="2"/>
      <c r="E5" s="121"/>
      <c r="F5" s="130"/>
      <c r="G5" s="2"/>
      <c r="H5" s="121"/>
      <c r="I5" s="14"/>
    </row>
    <row r="6" spans="1:9" ht="19" hidden="1" customHeight="1" x14ac:dyDescent="0.3">
      <c r="A6" s="29" t="s">
        <v>8</v>
      </c>
      <c r="B6" s="129"/>
      <c r="C6" s="99"/>
      <c r="D6" s="2"/>
      <c r="E6" s="121"/>
      <c r="F6" s="130"/>
      <c r="G6" s="2"/>
      <c r="H6" s="121"/>
      <c r="I6" s="14"/>
    </row>
    <row r="7" spans="1:9" ht="19" hidden="1" customHeight="1" x14ac:dyDescent="0.3">
      <c r="A7" s="20" t="s">
        <v>27</v>
      </c>
      <c r="B7" s="97"/>
      <c r="C7" s="5"/>
      <c r="D7" s="2"/>
      <c r="E7" s="121"/>
      <c r="F7" s="130"/>
      <c r="G7" s="2"/>
      <c r="H7" s="121"/>
      <c r="I7" s="14"/>
    </row>
    <row r="8" spans="1:9" hidden="1" x14ac:dyDescent="0.25">
      <c r="A8" s="42" t="s">
        <v>28</v>
      </c>
      <c r="B8" s="15"/>
      <c r="C8" s="5"/>
      <c r="D8" s="2"/>
      <c r="E8" s="15"/>
      <c r="F8" s="98"/>
      <c r="G8" s="2"/>
      <c r="H8" s="121">
        <f t="shared" ref="H8:I15" si="0">B8-E8</f>
        <v>0</v>
      </c>
      <c r="I8" s="14">
        <f t="shared" si="0"/>
        <v>0</v>
      </c>
    </row>
    <row r="9" spans="1:9" hidden="1" x14ac:dyDescent="0.25">
      <c r="A9" s="42" t="s">
        <v>29</v>
      </c>
      <c r="B9" s="15"/>
      <c r="C9" s="5"/>
      <c r="D9" s="2"/>
      <c r="E9" s="15"/>
      <c r="F9" s="98"/>
      <c r="G9" s="2"/>
      <c r="H9" s="121">
        <f t="shared" si="0"/>
        <v>0</v>
      </c>
      <c r="I9" s="14">
        <f t="shared" si="0"/>
        <v>0</v>
      </c>
    </row>
    <row r="10" spans="1:9" hidden="1" x14ac:dyDescent="0.25">
      <c r="A10" s="42" t="s">
        <v>30</v>
      </c>
      <c r="B10" s="15"/>
      <c r="C10" s="5"/>
      <c r="D10" s="2"/>
      <c r="E10" s="15"/>
      <c r="F10" s="98"/>
      <c r="G10" s="2"/>
      <c r="H10" s="121">
        <f t="shared" si="0"/>
        <v>0</v>
      </c>
      <c r="I10" s="14">
        <f t="shared" si="0"/>
        <v>0</v>
      </c>
    </row>
    <row r="11" spans="1:9" hidden="1" x14ac:dyDescent="0.25">
      <c r="A11" s="42" t="s">
        <v>31</v>
      </c>
      <c r="B11" s="15"/>
      <c r="C11" s="5"/>
      <c r="D11" s="2"/>
      <c r="E11" s="15"/>
      <c r="F11" s="98"/>
      <c r="G11" s="2"/>
      <c r="H11" s="121">
        <f t="shared" si="0"/>
        <v>0</v>
      </c>
      <c r="I11" s="14">
        <f t="shared" si="0"/>
        <v>0</v>
      </c>
    </row>
    <row r="12" spans="1:9" hidden="1" x14ac:dyDescent="0.25">
      <c r="A12" s="42" t="s">
        <v>20</v>
      </c>
      <c r="B12" s="15"/>
      <c r="C12" s="5"/>
      <c r="D12" s="2"/>
      <c r="E12" s="15"/>
      <c r="F12" s="98"/>
      <c r="G12" s="2"/>
      <c r="H12" s="121">
        <f t="shared" si="0"/>
        <v>0</v>
      </c>
      <c r="I12" s="14">
        <f t="shared" si="0"/>
        <v>0</v>
      </c>
    </row>
    <row r="13" spans="1:9" hidden="1" x14ac:dyDescent="0.25">
      <c r="A13" s="42" t="s">
        <v>22</v>
      </c>
      <c r="B13" s="15"/>
      <c r="C13" s="5"/>
      <c r="D13" s="2"/>
      <c r="E13" s="15"/>
      <c r="F13" s="98"/>
      <c r="G13" s="2"/>
      <c r="H13" s="121">
        <f t="shared" si="0"/>
        <v>0</v>
      </c>
      <c r="I13" s="14">
        <f t="shared" si="0"/>
        <v>0</v>
      </c>
    </row>
    <row r="14" spans="1:9" hidden="1" x14ac:dyDescent="0.25">
      <c r="A14" s="42" t="s">
        <v>26</v>
      </c>
      <c r="B14" s="15"/>
      <c r="C14" s="5"/>
      <c r="D14" s="2"/>
      <c r="E14" s="15"/>
      <c r="F14" s="98"/>
      <c r="G14" s="2"/>
      <c r="H14" s="121">
        <f t="shared" si="0"/>
        <v>0</v>
      </c>
      <c r="I14" s="14">
        <f t="shared" si="0"/>
        <v>0</v>
      </c>
    </row>
    <row r="15" spans="1:9" hidden="1" x14ac:dyDescent="0.25">
      <c r="A15" s="42" t="s">
        <v>34</v>
      </c>
      <c r="B15" s="15"/>
      <c r="C15" s="5"/>
      <c r="D15" s="2"/>
      <c r="E15" s="15"/>
      <c r="F15" s="98"/>
      <c r="G15" s="2"/>
      <c r="H15" s="121">
        <f t="shared" si="0"/>
        <v>0</v>
      </c>
      <c r="I15" s="14">
        <f t="shared" si="0"/>
        <v>0</v>
      </c>
    </row>
    <row r="16" spans="1:9" ht="13" hidden="1" x14ac:dyDescent="0.3">
      <c r="A16" s="20" t="s">
        <v>35</v>
      </c>
      <c r="B16" s="97"/>
      <c r="C16" s="5"/>
      <c r="D16" s="99"/>
      <c r="E16" s="15"/>
      <c r="F16" s="98"/>
      <c r="H16" s="121"/>
      <c r="I16" s="14"/>
    </row>
    <row r="17" spans="1:9" hidden="1" x14ac:dyDescent="0.25">
      <c r="A17" s="42" t="s">
        <v>98</v>
      </c>
      <c r="B17" s="97"/>
      <c r="C17" s="5"/>
      <c r="D17" s="99"/>
      <c r="E17" s="15"/>
      <c r="F17" s="98"/>
      <c r="H17" s="121">
        <f t="shared" ref="H17:I27" si="1">B17-E17</f>
        <v>0</v>
      </c>
      <c r="I17" s="14">
        <f t="shared" si="1"/>
        <v>0</v>
      </c>
    </row>
    <row r="18" spans="1:9" hidden="1" x14ac:dyDescent="0.25">
      <c r="A18" s="42" t="s">
        <v>99</v>
      </c>
      <c r="B18" s="97"/>
      <c r="C18" s="5"/>
      <c r="D18" s="99"/>
      <c r="E18" s="15"/>
      <c r="F18" s="98"/>
      <c r="H18" s="121">
        <f t="shared" si="1"/>
        <v>0</v>
      </c>
      <c r="I18" s="14">
        <f t="shared" si="1"/>
        <v>0</v>
      </c>
    </row>
    <row r="19" spans="1:9" hidden="1" x14ac:dyDescent="0.25">
      <c r="A19" s="42" t="s">
        <v>36</v>
      </c>
      <c r="B19" s="97"/>
      <c r="C19" s="5"/>
      <c r="D19" s="99"/>
      <c r="E19" s="15"/>
      <c r="F19" s="98"/>
      <c r="H19" s="121">
        <f t="shared" si="1"/>
        <v>0</v>
      </c>
      <c r="I19" s="14">
        <f t="shared" si="1"/>
        <v>0</v>
      </c>
    </row>
    <row r="20" spans="1:9" ht="13" hidden="1" x14ac:dyDescent="0.3">
      <c r="A20" s="20" t="s">
        <v>100</v>
      </c>
      <c r="B20" s="131"/>
      <c r="C20" s="21"/>
      <c r="D20" s="99"/>
      <c r="E20" s="15"/>
      <c r="F20" s="98"/>
      <c r="H20" s="121"/>
      <c r="I20" s="14"/>
    </row>
    <row r="21" spans="1:9" hidden="1" x14ac:dyDescent="0.25">
      <c r="A21" s="42" t="s">
        <v>37</v>
      </c>
      <c r="B21" s="97"/>
      <c r="C21" s="5"/>
      <c r="D21" s="99"/>
      <c r="E21" s="15"/>
      <c r="F21" s="98"/>
      <c r="H21" s="121">
        <f t="shared" si="1"/>
        <v>0</v>
      </c>
      <c r="I21" s="14">
        <f t="shared" si="1"/>
        <v>0</v>
      </c>
    </row>
    <row r="22" spans="1:9" hidden="1" x14ac:dyDescent="0.25">
      <c r="A22" s="42" t="s">
        <v>26</v>
      </c>
      <c r="B22" s="97"/>
      <c r="C22" s="5"/>
      <c r="D22" s="99"/>
      <c r="E22" s="15"/>
      <c r="F22" s="98"/>
      <c r="H22" s="121">
        <f t="shared" si="1"/>
        <v>0</v>
      </c>
      <c r="I22" s="14">
        <f t="shared" si="1"/>
        <v>0</v>
      </c>
    </row>
    <row r="23" spans="1:9" hidden="1" x14ac:dyDescent="0.25">
      <c r="A23" s="42" t="s">
        <v>39</v>
      </c>
      <c r="B23" s="97"/>
      <c r="C23" s="5"/>
      <c r="D23" s="99"/>
      <c r="E23" s="15"/>
      <c r="F23" s="98"/>
      <c r="H23" s="121">
        <f t="shared" si="1"/>
        <v>0</v>
      </c>
      <c r="I23" s="14">
        <f t="shared" si="1"/>
        <v>0</v>
      </c>
    </row>
    <row r="24" spans="1:9" ht="13" hidden="1" x14ac:dyDescent="0.3">
      <c r="A24" s="20" t="s">
        <v>42</v>
      </c>
      <c r="B24" s="97"/>
      <c r="C24" s="5"/>
      <c r="D24" s="99"/>
      <c r="E24" s="15"/>
      <c r="F24" s="98"/>
      <c r="H24" s="121"/>
      <c r="I24" s="14"/>
    </row>
    <row r="25" spans="1:9" hidden="1" x14ac:dyDescent="0.25">
      <c r="A25" s="42" t="s">
        <v>43</v>
      </c>
      <c r="B25" s="97"/>
      <c r="C25" s="5"/>
      <c r="D25" s="99"/>
      <c r="E25" s="15"/>
      <c r="F25" s="98"/>
      <c r="H25" s="121">
        <f t="shared" si="1"/>
        <v>0</v>
      </c>
      <c r="I25" s="14">
        <f t="shared" si="1"/>
        <v>0</v>
      </c>
    </row>
    <row r="26" spans="1:9" hidden="1" x14ac:dyDescent="0.25">
      <c r="A26" s="42" t="s">
        <v>33</v>
      </c>
      <c r="B26" s="34"/>
      <c r="C26" s="35"/>
      <c r="D26" s="99"/>
      <c r="E26" s="34"/>
      <c r="F26" s="102"/>
      <c r="H26" s="132">
        <f t="shared" si="1"/>
        <v>0</v>
      </c>
      <c r="I26" s="133">
        <f t="shared" si="1"/>
        <v>0</v>
      </c>
    </row>
    <row r="27" spans="1:9" hidden="1" x14ac:dyDescent="0.25">
      <c r="A27" s="134" t="s">
        <v>46</v>
      </c>
      <c r="B27" s="121">
        <f>SUM(B6:B26)</f>
        <v>0</v>
      </c>
      <c r="C27" s="122">
        <f>SUM(C6:C26)</f>
        <v>0</v>
      </c>
      <c r="E27" s="15">
        <v>0</v>
      </c>
      <c r="F27" s="98">
        <v>0</v>
      </c>
      <c r="H27" s="15">
        <f t="shared" si="1"/>
        <v>0</v>
      </c>
      <c r="I27" s="7">
        <f t="shared" si="1"/>
        <v>0</v>
      </c>
    </row>
    <row r="28" spans="1:9" hidden="1" x14ac:dyDescent="0.25">
      <c r="A28" s="136"/>
      <c r="B28" s="121"/>
      <c r="C28" s="94"/>
      <c r="E28" s="15"/>
      <c r="F28" s="98"/>
      <c r="H28" s="15"/>
    </row>
    <row r="29" spans="1:9" ht="13" hidden="1" x14ac:dyDescent="0.25">
      <c r="A29" s="36" t="s">
        <v>6</v>
      </c>
      <c r="B29" s="121"/>
      <c r="C29" s="94"/>
      <c r="E29" s="15"/>
      <c r="F29" s="98"/>
      <c r="H29" s="15"/>
    </row>
    <row r="30" spans="1:9" ht="13" hidden="1" x14ac:dyDescent="0.25">
      <c r="A30" s="36" t="s">
        <v>47</v>
      </c>
      <c r="B30" s="129"/>
      <c r="C30" s="94"/>
      <c r="E30" s="15"/>
      <c r="F30" s="98"/>
      <c r="H30" s="15"/>
    </row>
    <row r="31" spans="1:9" ht="13" hidden="1" x14ac:dyDescent="0.3">
      <c r="A31" s="29" t="s">
        <v>48</v>
      </c>
      <c r="B31" s="129"/>
      <c r="C31" s="94"/>
      <c r="E31" s="15"/>
      <c r="F31" s="98"/>
      <c r="H31" s="15"/>
    </row>
    <row r="32" spans="1:9" ht="13" hidden="1" x14ac:dyDescent="0.3">
      <c r="A32" s="20" t="s">
        <v>27</v>
      </c>
      <c r="B32" s="97"/>
      <c r="C32" s="5"/>
      <c r="E32" s="15"/>
      <c r="F32" s="98"/>
      <c r="H32" s="15"/>
    </row>
    <row r="33" spans="1:9" hidden="1" x14ac:dyDescent="0.25">
      <c r="A33" s="42" t="s">
        <v>28</v>
      </c>
      <c r="B33" s="15"/>
      <c r="C33" s="5"/>
      <c r="E33" s="15"/>
      <c r="F33" s="5"/>
      <c r="H33" s="15">
        <f t="shared" ref="H33:I40" si="2">B33-E33</f>
        <v>0</v>
      </c>
      <c r="I33" s="7">
        <f t="shared" si="2"/>
        <v>0</v>
      </c>
    </row>
    <row r="34" spans="1:9" hidden="1" x14ac:dyDescent="0.25">
      <c r="A34" s="42" t="s">
        <v>30</v>
      </c>
      <c r="B34" s="15"/>
      <c r="C34" s="5"/>
      <c r="E34" s="15"/>
      <c r="F34" s="5"/>
      <c r="H34" s="15">
        <f t="shared" si="2"/>
        <v>0</v>
      </c>
      <c r="I34" s="7">
        <f t="shared" si="2"/>
        <v>0</v>
      </c>
    </row>
    <row r="35" spans="1:9" hidden="1" x14ac:dyDescent="0.25">
      <c r="A35" s="42" t="s">
        <v>31</v>
      </c>
      <c r="B35" s="15"/>
      <c r="C35" s="5"/>
      <c r="E35" s="15"/>
      <c r="F35" s="5"/>
      <c r="H35" s="15">
        <f t="shared" si="2"/>
        <v>0</v>
      </c>
      <c r="I35" s="7">
        <f t="shared" si="2"/>
        <v>0</v>
      </c>
    </row>
    <row r="36" spans="1:9" hidden="1" x14ac:dyDescent="0.25">
      <c r="A36" s="42" t="s">
        <v>60</v>
      </c>
      <c r="B36" s="15"/>
      <c r="C36" s="5"/>
      <c r="E36" s="15"/>
      <c r="F36" s="5"/>
      <c r="H36" s="15">
        <f t="shared" si="2"/>
        <v>0</v>
      </c>
      <c r="I36" s="7">
        <f t="shared" si="2"/>
        <v>0</v>
      </c>
    </row>
    <row r="37" spans="1:9" hidden="1" x14ac:dyDescent="0.25">
      <c r="A37" s="42" t="s">
        <v>61</v>
      </c>
      <c r="B37" s="15"/>
      <c r="C37" s="5"/>
      <c r="E37" s="15"/>
      <c r="F37" s="5"/>
      <c r="H37" s="15">
        <f t="shared" si="2"/>
        <v>0</v>
      </c>
      <c r="I37" s="7">
        <f t="shared" si="2"/>
        <v>0</v>
      </c>
    </row>
    <row r="38" spans="1:9" hidden="1" x14ac:dyDescent="0.25">
      <c r="A38" s="42" t="s">
        <v>20</v>
      </c>
      <c r="B38" s="15"/>
      <c r="C38" s="5"/>
      <c r="E38" s="15"/>
      <c r="F38" s="5"/>
      <c r="H38" s="15">
        <f t="shared" si="2"/>
        <v>0</v>
      </c>
      <c r="I38" s="7">
        <f t="shared" si="2"/>
        <v>0</v>
      </c>
    </row>
    <row r="39" spans="1:9" hidden="1" x14ac:dyDescent="0.25">
      <c r="A39" s="42" t="s">
        <v>104</v>
      </c>
      <c r="B39" s="15"/>
      <c r="C39" s="5"/>
      <c r="E39" s="15"/>
      <c r="F39" s="5"/>
      <c r="H39" s="15">
        <f t="shared" si="2"/>
        <v>0</v>
      </c>
      <c r="I39" s="7">
        <f t="shared" si="2"/>
        <v>0</v>
      </c>
    </row>
    <row r="40" spans="1:9" hidden="1" x14ac:dyDescent="0.25">
      <c r="A40" s="42" t="s">
        <v>26</v>
      </c>
      <c r="B40" s="15"/>
      <c r="C40" s="5"/>
      <c r="E40" s="15"/>
      <c r="F40" s="5"/>
      <c r="H40" s="15">
        <f t="shared" si="2"/>
        <v>0</v>
      </c>
      <c r="I40" s="7">
        <f t="shared" si="2"/>
        <v>0</v>
      </c>
    </row>
    <row r="41" spans="1:9" ht="13" hidden="1" x14ac:dyDescent="0.3">
      <c r="A41" s="20" t="s">
        <v>42</v>
      </c>
      <c r="B41" s="104"/>
      <c r="C41" s="5"/>
      <c r="E41" s="15"/>
      <c r="F41" s="98"/>
      <c r="H41" s="15"/>
    </row>
    <row r="42" spans="1:9" hidden="1" x14ac:dyDescent="0.25">
      <c r="A42" s="42" t="s">
        <v>43</v>
      </c>
      <c r="B42" s="104"/>
      <c r="C42" s="5"/>
      <c r="E42" s="15"/>
      <c r="F42" s="5"/>
      <c r="H42" s="15">
        <f t="shared" ref="H42:I46" si="3">B42-E42</f>
        <v>0</v>
      </c>
      <c r="I42" s="7">
        <f t="shared" si="3"/>
        <v>0</v>
      </c>
    </row>
    <row r="43" spans="1:9" hidden="1" x14ac:dyDescent="0.25">
      <c r="A43" s="42" t="s">
        <v>33</v>
      </c>
      <c r="B43" s="34"/>
      <c r="C43" s="35"/>
      <c r="E43" s="34"/>
      <c r="F43" s="35"/>
      <c r="H43" s="34">
        <f t="shared" si="3"/>
        <v>0</v>
      </c>
      <c r="I43" s="138">
        <f t="shared" si="3"/>
        <v>0</v>
      </c>
    </row>
    <row r="44" spans="1:9" hidden="1" x14ac:dyDescent="0.25">
      <c r="A44" s="134" t="s">
        <v>46</v>
      </c>
      <c r="B44" s="15">
        <f>SUM(B32:B43)</f>
        <v>0</v>
      </c>
      <c r="C44" s="5">
        <f>SUM(C32:C43)</f>
        <v>0</v>
      </c>
      <c r="E44" s="15">
        <v>0</v>
      </c>
      <c r="F44" s="98">
        <v>0</v>
      </c>
      <c r="H44" s="15">
        <f t="shared" si="3"/>
        <v>0</v>
      </c>
      <c r="I44" s="7">
        <f t="shared" si="3"/>
        <v>0</v>
      </c>
    </row>
    <row r="45" spans="1:9" hidden="1" x14ac:dyDescent="0.25">
      <c r="A45" s="134"/>
      <c r="B45" s="15"/>
      <c r="C45" s="5"/>
      <c r="E45" s="15"/>
      <c r="F45" s="98"/>
      <c r="H45" s="15"/>
    </row>
    <row r="46" spans="1:9" ht="13.5" hidden="1" thickBot="1" x14ac:dyDescent="0.3">
      <c r="A46" s="19" t="s">
        <v>75</v>
      </c>
      <c r="B46" s="140">
        <f>B44+B27</f>
        <v>0</v>
      </c>
      <c r="C46" s="157">
        <f>C44+C27</f>
        <v>0</v>
      </c>
      <c r="E46" s="140">
        <v>0</v>
      </c>
      <c r="F46" s="142">
        <v>0</v>
      </c>
      <c r="H46" s="140">
        <f t="shared" si="3"/>
        <v>0</v>
      </c>
      <c r="I46" s="144">
        <f t="shared" si="3"/>
        <v>0</v>
      </c>
    </row>
    <row r="47" spans="1:9" hidden="1" x14ac:dyDescent="0.25">
      <c r="A47" s="1"/>
      <c r="B47" s="15"/>
      <c r="C47" s="94"/>
      <c r="E47" s="15"/>
      <c r="F47" s="98"/>
      <c r="H47" s="15"/>
    </row>
    <row r="48" spans="1:9" ht="13" hidden="1" x14ac:dyDescent="0.25">
      <c r="A48" s="36" t="s">
        <v>76</v>
      </c>
      <c r="B48" s="15"/>
      <c r="C48" s="94"/>
      <c r="E48" s="15"/>
      <c r="F48" s="98"/>
      <c r="H48" s="15"/>
    </row>
    <row r="49" spans="1:9" ht="13" hidden="1" x14ac:dyDescent="0.25">
      <c r="A49" s="36" t="s">
        <v>77</v>
      </c>
      <c r="B49" s="15"/>
      <c r="C49" s="94"/>
      <c r="E49" s="15"/>
      <c r="F49" s="98"/>
      <c r="H49" s="15"/>
    </row>
    <row r="50" spans="1:9" ht="13" hidden="1" x14ac:dyDescent="0.3">
      <c r="A50" s="29" t="s">
        <v>48</v>
      </c>
      <c r="B50" s="15"/>
      <c r="C50" s="94"/>
      <c r="E50" s="15"/>
      <c r="F50" s="98"/>
      <c r="H50" s="15"/>
    </row>
    <row r="51" spans="1:9" ht="13" hidden="1" x14ac:dyDescent="0.3">
      <c r="A51" s="20" t="s">
        <v>49</v>
      </c>
      <c r="B51" s="15"/>
      <c r="C51" s="94"/>
      <c r="E51" s="15"/>
      <c r="F51" s="98"/>
      <c r="H51" s="15"/>
    </row>
    <row r="52" spans="1:9" hidden="1" x14ac:dyDescent="0.25">
      <c r="A52" s="42" t="s">
        <v>53</v>
      </c>
      <c r="C52" s="98"/>
      <c r="E52" s="15"/>
      <c r="F52" s="98"/>
      <c r="H52" s="15">
        <f>B52-E52</f>
        <v>0</v>
      </c>
      <c r="I52" s="7">
        <f>C52-F52</f>
        <v>0</v>
      </c>
    </row>
    <row r="53" spans="1:9" hidden="1" x14ac:dyDescent="0.25">
      <c r="A53" s="42" t="s">
        <v>52</v>
      </c>
      <c r="C53" s="98"/>
      <c r="E53" s="15"/>
      <c r="F53" s="98"/>
      <c r="H53" s="15"/>
    </row>
    <row r="54" spans="1:9" ht="13" hidden="1" x14ac:dyDescent="0.3">
      <c r="A54" s="20" t="s">
        <v>11</v>
      </c>
      <c r="C54" s="98"/>
      <c r="E54" s="15"/>
      <c r="F54" s="98"/>
      <c r="H54" s="15"/>
    </row>
    <row r="55" spans="1:9" hidden="1" x14ac:dyDescent="0.25">
      <c r="A55" s="42" t="s">
        <v>30</v>
      </c>
      <c r="B55" s="103"/>
      <c r="C55" s="98"/>
      <c r="E55" s="103"/>
      <c r="F55" s="98"/>
      <c r="H55" s="15">
        <f t="shared" ref="H55:I77" si="4">B55-E55</f>
        <v>0</v>
      </c>
      <c r="I55" s="7">
        <f t="shared" si="4"/>
        <v>0</v>
      </c>
    </row>
    <row r="56" spans="1:9" hidden="1" x14ac:dyDescent="0.25">
      <c r="A56" s="42" t="s">
        <v>85</v>
      </c>
      <c r="B56" s="103"/>
      <c r="C56" s="98"/>
      <c r="E56" s="103"/>
      <c r="F56" s="98"/>
      <c r="H56" s="15">
        <f t="shared" si="4"/>
        <v>0</v>
      </c>
      <c r="I56" s="7">
        <f t="shared" si="4"/>
        <v>0</v>
      </c>
    </row>
    <row r="57" spans="1:9" hidden="1" x14ac:dyDescent="0.25">
      <c r="A57" s="42" t="s">
        <v>18</v>
      </c>
      <c r="C57" s="98"/>
      <c r="E57" s="103"/>
      <c r="F57" s="98"/>
      <c r="H57" s="15">
        <f t="shared" si="4"/>
        <v>0</v>
      </c>
      <c r="I57" s="7">
        <f t="shared" si="4"/>
        <v>0</v>
      </c>
    </row>
    <row r="58" spans="1:9" hidden="1" x14ac:dyDescent="0.25">
      <c r="A58" s="42" t="s">
        <v>19</v>
      </c>
      <c r="B58" s="103"/>
      <c r="C58" s="98"/>
      <c r="E58" s="103"/>
      <c r="F58" s="98"/>
      <c r="H58" s="15">
        <f t="shared" si="4"/>
        <v>0</v>
      </c>
      <c r="I58" s="7">
        <f t="shared" si="4"/>
        <v>0</v>
      </c>
    </row>
    <row r="59" spans="1:9" hidden="1" x14ac:dyDescent="0.25">
      <c r="A59" s="42" t="s">
        <v>26</v>
      </c>
      <c r="B59" s="169"/>
      <c r="C59" s="102"/>
      <c r="E59" s="169"/>
      <c r="F59" s="102"/>
      <c r="H59" s="34">
        <f t="shared" si="4"/>
        <v>0</v>
      </c>
      <c r="I59" s="138">
        <f t="shared" si="4"/>
        <v>0</v>
      </c>
    </row>
    <row r="60" spans="1:9" ht="13" hidden="1" x14ac:dyDescent="0.3">
      <c r="A60" s="20" t="s">
        <v>27</v>
      </c>
      <c r="C60" s="98"/>
      <c r="E60" s="103"/>
      <c r="F60" s="98"/>
      <c r="H60" s="15"/>
    </row>
    <row r="61" spans="1:9" hidden="1" x14ac:dyDescent="0.25">
      <c r="A61" s="42" t="s">
        <v>28</v>
      </c>
      <c r="C61" s="98"/>
      <c r="E61" s="103"/>
      <c r="F61" s="98"/>
      <c r="H61" s="15">
        <f t="shared" si="4"/>
        <v>0</v>
      </c>
      <c r="I61" s="7">
        <f t="shared" si="4"/>
        <v>0</v>
      </c>
    </row>
    <row r="62" spans="1:9" hidden="1" x14ac:dyDescent="0.25">
      <c r="A62" s="42" t="s">
        <v>30</v>
      </c>
      <c r="C62" s="98"/>
      <c r="E62" s="103"/>
      <c r="F62" s="98"/>
      <c r="H62" s="15">
        <f t="shared" si="4"/>
        <v>0</v>
      </c>
      <c r="I62" s="7">
        <f t="shared" si="4"/>
        <v>0</v>
      </c>
    </row>
    <row r="63" spans="1:9" hidden="1" x14ac:dyDescent="0.25">
      <c r="A63" s="42" t="s">
        <v>31</v>
      </c>
      <c r="C63" s="98"/>
      <c r="E63" s="103"/>
      <c r="F63" s="98"/>
      <c r="H63" s="15">
        <f t="shared" si="4"/>
        <v>0</v>
      </c>
      <c r="I63" s="7">
        <f t="shared" si="4"/>
        <v>0</v>
      </c>
    </row>
    <row r="64" spans="1:9" hidden="1" x14ac:dyDescent="0.25">
      <c r="A64" s="42" t="s">
        <v>61</v>
      </c>
      <c r="C64" s="98"/>
      <c r="E64" s="103"/>
      <c r="F64" s="98"/>
      <c r="H64" s="15">
        <f t="shared" si="4"/>
        <v>0</v>
      </c>
      <c r="I64" s="7">
        <f t="shared" si="4"/>
        <v>0</v>
      </c>
    </row>
    <row r="65" spans="1:9" hidden="1" x14ac:dyDescent="0.25">
      <c r="A65" s="42" t="s">
        <v>20</v>
      </c>
      <c r="C65" s="98"/>
      <c r="E65" s="103"/>
      <c r="F65" s="98"/>
      <c r="H65" s="15">
        <f t="shared" si="4"/>
        <v>0</v>
      </c>
      <c r="I65" s="7">
        <f t="shared" si="4"/>
        <v>0</v>
      </c>
    </row>
    <row r="66" spans="1:9" hidden="1" x14ac:dyDescent="0.25">
      <c r="A66" s="42" t="s">
        <v>26</v>
      </c>
      <c r="C66" s="98"/>
      <c r="E66" s="103"/>
      <c r="F66" s="98"/>
      <c r="H66" s="15">
        <f t="shared" si="4"/>
        <v>0</v>
      </c>
      <c r="I66" s="7">
        <f t="shared" si="4"/>
        <v>0</v>
      </c>
    </row>
    <row r="67" spans="1:9" ht="13" hidden="1" x14ac:dyDescent="0.3">
      <c r="A67" s="20" t="s">
        <v>35</v>
      </c>
      <c r="C67" s="98"/>
      <c r="E67" s="103"/>
      <c r="F67" s="98"/>
      <c r="H67" s="15"/>
    </row>
    <row r="68" spans="1:9" hidden="1" x14ac:dyDescent="0.25">
      <c r="A68" s="42" t="s">
        <v>109</v>
      </c>
      <c r="C68" s="98"/>
      <c r="E68" s="103"/>
      <c r="F68" s="98"/>
      <c r="H68" s="15">
        <f t="shared" si="4"/>
        <v>0</v>
      </c>
      <c r="I68" s="7">
        <f t="shared" si="4"/>
        <v>0</v>
      </c>
    </row>
    <row r="69" spans="1:9" hidden="1" x14ac:dyDescent="0.25">
      <c r="A69" s="42" t="s">
        <v>121</v>
      </c>
      <c r="C69" s="98"/>
      <c r="E69" s="103"/>
      <c r="F69" s="98"/>
      <c r="H69" s="15">
        <f t="shared" si="4"/>
        <v>0</v>
      </c>
      <c r="I69" s="7">
        <f t="shared" si="4"/>
        <v>0</v>
      </c>
    </row>
    <row r="70" spans="1:9" ht="13" hidden="1" x14ac:dyDescent="0.3">
      <c r="A70" s="20" t="s">
        <v>100</v>
      </c>
      <c r="C70" s="98"/>
      <c r="E70" s="103"/>
      <c r="F70" s="98"/>
      <c r="H70" s="15"/>
    </row>
    <row r="71" spans="1:9" hidden="1" x14ac:dyDescent="0.25">
      <c r="A71" s="42" t="s">
        <v>37</v>
      </c>
      <c r="C71" s="98"/>
      <c r="E71" s="103"/>
      <c r="F71" s="98"/>
      <c r="H71" s="15">
        <f t="shared" si="4"/>
        <v>0</v>
      </c>
      <c r="I71" s="7">
        <f t="shared" si="4"/>
        <v>0</v>
      </c>
    </row>
    <row r="72" spans="1:9" hidden="1" x14ac:dyDescent="0.25">
      <c r="A72" s="42" t="s">
        <v>122</v>
      </c>
      <c r="C72" s="98"/>
      <c r="E72" s="103"/>
      <c r="F72" s="98"/>
      <c r="H72" s="15">
        <f t="shared" si="4"/>
        <v>0</v>
      </c>
      <c r="I72" s="7">
        <f t="shared" si="4"/>
        <v>0</v>
      </c>
    </row>
    <row r="73" spans="1:9" hidden="1" x14ac:dyDescent="0.25">
      <c r="A73" s="42" t="s">
        <v>26</v>
      </c>
      <c r="C73" s="98"/>
      <c r="E73" s="103"/>
      <c r="F73" s="98"/>
      <c r="H73" s="15">
        <f t="shared" si="4"/>
        <v>0</v>
      </c>
      <c r="I73" s="7">
        <f t="shared" si="4"/>
        <v>0</v>
      </c>
    </row>
    <row r="74" spans="1:9" ht="13" hidden="1" x14ac:dyDescent="0.3">
      <c r="A74" s="20" t="s">
        <v>42</v>
      </c>
      <c r="C74" s="98"/>
      <c r="E74" s="103"/>
      <c r="F74" s="98"/>
      <c r="H74" s="15"/>
    </row>
    <row r="75" spans="1:9" hidden="1" x14ac:dyDescent="0.25">
      <c r="A75" s="42" t="s">
        <v>43</v>
      </c>
      <c r="C75" s="98"/>
      <c r="E75" s="103"/>
      <c r="F75" s="98"/>
      <c r="H75" s="15">
        <f t="shared" si="4"/>
        <v>0</v>
      </c>
      <c r="I75" s="7">
        <f t="shared" si="4"/>
        <v>0</v>
      </c>
    </row>
    <row r="76" spans="1:9" hidden="1" x14ac:dyDescent="0.25">
      <c r="A76" s="42" t="s">
        <v>33</v>
      </c>
      <c r="B76" s="167"/>
      <c r="C76" s="102"/>
      <c r="E76" s="103"/>
      <c r="F76" s="98"/>
      <c r="H76" s="34">
        <f t="shared" si="4"/>
        <v>0</v>
      </c>
      <c r="I76" s="138">
        <f t="shared" si="4"/>
        <v>0</v>
      </c>
    </row>
    <row r="77" spans="1:9" hidden="1" x14ac:dyDescent="0.25">
      <c r="A77" s="134" t="s">
        <v>46</v>
      </c>
      <c r="B77" s="13">
        <f>SUM(B55:B76)</f>
        <v>0</v>
      </c>
      <c r="C77" s="98">
        <f>SUM(C52:C76)</f>
        <v>0</v>
      </c>
      <c r="E77" s="103">
        <v>0</v>
      </c>
      <c r="F77" s="98">
        <v>0</v>
      </c>
      <c r="H77" s="15">
        <f t="shared" si="4"/>
        <v>0</v>
      </c>
      <c r="I77" s="7">
        <f t="shared" si="4"/>
        <v>0</v>
      </c>
    </row>
    <row r="78" spans="1:9" hidden="1" x14ac:dyDescent="0.25">
      <c r="A78" s="1"/>
      <c r="B78" s="15"/>
      <c r="C78" s="98"/>
      <c r="E78" s="15"/>
      <c r="F78" s="98"/>
      <c r="H78" s="15"/>
    </row>
    <row r="79" spans="1:9" ht="13" hidden="1" x14ac:dyDescent="0.25">
      <c r="A79" s="36" t="s">
        <v>76</v>
      </c>
      <c r="B79" s="15"/>
      <c r="C79" s="94"/>
      <c r="E79" s="15"/>
      <c r="F79" s="98"/>
      <c r="H79" s="15"/>
    </row>
    <row r="80" spans="1:9" ht="13" hidden="1" x14ac:dyDescent="0.25">
      <c r="A80" s="36" t="s">
        <v>78</v>
      </c>
      <c r="B80" s="15"/>
      <c r="C80" s="94"/>
      <c r="E80" s="15"/>
      <c r="F80" s="98"/>
      <c r="H80" s="15"/>
    </row>
    <row r="81" spans="1:9" ht="13" hidden="1" x14ac:dyDescent="0.3">
      <c r="A81" s="29" t="s">
        <v>48</v>
      </c>
      <c r="B81" s="15"/>
      <c r="C81" s="94"/>
      <c r="E81" s="15"/>
      <c r="F81" s="98"/>
      <c r="H81" s="15"/>
    </row>
    <row r="82" spans="1:9" ht="13" hidden="1" x14ac:dyDescent="0.3">
      <c r="A82" s="20" t="s">
        <v>49</v>
      </c>
      <c r="B82" s="15"/>
      <c r="C82" s="94"/>
      <c r="E82" s="15"/>
      <c r="F82" s="98"/>
      <c r="H82" s="15"/>
    </row>
    <row r="83" spans="1:9" hidden="1" x14ac:dyDescent="0.25">
      <c r="A83" s="42" t="s">
        <v>52</v>
      </c>
      <c r="B83" s="15"/>
      <c r="C83" s="94"/>
      <c r="E83" s="15"/>
      <c r="F83" s="98"/>
      <c r="H83" s="15">
        <f>B83-E83</f>
        <v>0</v>
      </c>
      <c r="I83" s="7">
        <f>C83-F83</f>
        <v>0</v>
      </c>
    </row>
    <row r="84" spans="1:9" hidden="1" x14ac:dyDescent="0.25">
      <c r="A84" s="42" t="s">
        <v>126</v>
      </c>
      <c r="B84" s="15"/>
      <c r="C84" s="94"/>
      <c r="E84" s="15"/>
      <c r="F84" s="98"/>
      <c r="H84" s="15">
        <f t="shared" ref="H84:I110" si="5">B84-E84</f>
        <v>0</v>
      </c>
      <c r="I84" s="7">
        <f t="shared" si="5"/>
        <v>0</v>
      </c>
    </row>
    <row r="85" spans="1:9" ht="13" hidden="1" x14ac:dyDescent="0.3">
      <c r="A85" s="20" t="s">
        <v>9</v>
      </c>
      <c r="B85" s="15"/>
      <c r="C85" s="94"/>
      <c r="E85" s="15"/>
      <c r="F85" s="98"/>
      <c r="H85" s="15">
        <f t="shared" si="5"/>
        <v>0</v>
      </c>
      <c r="I85" s="7">
        <f t="shared" si="5"/>
        <v>0</v>
      </c>
    </row>
    <row r="86" spans="1:9" hidden="1" x14ac:dyDescent="0.25">
      <c r="A86" s="42" t="s">
        <v>95</v>
      </c>
      <c r="B86" s="15"/>
      <c r="C86" s="94"/>
      <c r="E86" s="15"/>
      <c r="F86" s="98"/>
      <c r="H86" s="15">
        <f t="shared" si="5"/>
        <v>0</v>
      </c>
      <c r="I86" s="7">
        <f t="shared" si="5"/>
        <v>0</v>
      </c>
    </row>
    <row r="87" spans="1:9" ht="13" hidden="1" x14ac:dyDescent="0.3">
      <c r="A87" s="20" t="s">
        <v>11</v>
      </c>
      <c r="B87" s="15"/>
      <c r="C87" s="94"/>
      <c r="E87" s="15"/>
      <c r="F87" s="98"/>
      <c r="H87" s="15"/>
    </row>
    <row r="88" spans="1:9" hidden="1" x14ac:dyDescent="0.25">
      <c r="A88" s="42" t="s">
        <v>18</v>
      </c>
      <c r="B88" s="15"/>
      <c r="C88" s="94"/>
      <c r="E88" s="15"/>
      <c r="F88" s="98"/>
      <c r="H88" s="15">
        <f t="shared" si="5"/>
        <v>0</v>
      </c>
      <c r="I88" s="7">
        <f t="shared" si="5"/>
        <v>0</v>
      </c>
    </row>
    <row r="89" spans="1:9" hidden="1" x14ac:dyDescent="0.25">
      <c r="A89" s="42" t="s">
        <v>20</v>
      </c>
      <c r="B89" s="15"/>
      <c r="C89" s="94"/>
      <c r="E89" s="15"/>
      <c r="F89" s="98"/>
      <c r="H89" s="15">
        <f t="shared" si="5"/>
        <v>0</v>
      </c>
      <c r="I89" s="7">
        <f t="shared" si="5"/>
        <v>0</v>
      </c>
    </row>
    <row r="90" spans="1:9" hidden="1" x14ac:dyDescent="0.25">
      <c r="A90" s="42" t="s">
        <v>26</v>
      </c>
      <c r="B90" s="15"/>
      <c r="C90" s="94"/>
      <c r="E90" s="15"/>
      <c r="F90" s="98"/>
      <c r="H90" s="15"/>
    </row>
    <row r="91" spans="1:9" hidden="1" x14ac:dyDescent="0.25">
      <c r="A91" s="42" t="s">
        <v>135</v>
      </c>
      <c r="B91" s="1"/>
      <c r="C91" s="1"/>
      <c r="E91" s="15"/>
      <c r="F91" s="98"/>
      <c r="H91" s="15"/>
    </row>
    <row r="92" spans="1:9" hidden="1" x14ac:dyDescent="0.25">
      <c r="A92" s="42" t="s">
        <v>82</v>
      </c>
      <c r="B92" s="1"/>
      <c r="C92" s="1"/>
      <c r="E92" s="15"/>
      <c r="F92" s="98"/>
      <c r="H92" s="15">
        <f>B118-E92</f>
        <v>0</v>
      </c>
      <c r="I92" s="7">
        <f>C118-F92</f>
        <v>0</v>
      </c>
    </row>
    <row r="93" spans="1:9" ht="13" hidden="1" x14ac:dyDescent="0.3">
      <c r="A93" s="20" t="s">
        <v>27</v>
      </c>
      <c r="B93" s="15"/>
      <c r="C93" s="94"/>
      <c r="E93" s="15"/>
      <c r="F93" s="98"/>
      <c r="H93" s="15"/>
    </row>
    <row r="94" spans="1:9" hidden="1" x14ac:dyDescent="0.25">
      <c r="A94" s="42" t="s">
        <v>28</v>
      </c>
      <c r="B94" s="15"/>
      <c r="C94" s="94"/>
      <c r="E94" s="15"/>
      <c r="F94" s="98"/>
      <c r="H94" s="15">
        <f t="shared" si="5"/>
        <v>0</v>
      </c>
      <c r="I94" s="7">
        <f t="shared" si="5"/>
        <v>0</v>
      </c>
    </row>
    <row r="95" spans="1:9" hidden="1" x14ac:dyDescent="0.25">
      <c r="A95" s="42" t="s">
        <v>31</v>
      </c>
      <c r="B95" s="15"/>
      <c r="C95" s="94"/>
      <c r="E95" s="15"/>
      <c r="F95" s="98"/>
      <c r="H95" s="15">
        <f t="shared" si="5"/>
        <v>0</v>
      </c>
      <c r="I95" s="7">
        <f t="shared" si="5"/>
        <v>0</v>
      </c>
    </row>
    <row r="96" spans="1:9" hidden="1" x14ac:dyDescent="0.25">
      <c r="A96" s="42" t="s">
        <v>60</v>
      </c>
      <c r="B96" s="15"/>
      <c r="C96" s="94"/>
      <c r="E96" s="15"/>
      <c r="F96" s="98"/>
      <c r="H96" s="15">
        <f t="shared" si="5"/>
        <v>0</v>
      </c>
      <c r="I96" s="7">
        <f t="shared" si="5"/>
        <v>0</v>
      </c>
    </row>
    <row r="97" spans="1:9" hidden="1" x14ac:dyDescent="0.25">
      <c r="A97" s="42" t="s">
        <v>61</v>
      </c>
      <c r="B97" s="34">
        <v>0</v>
      </c>
      <c r="C97" s="96">
        <v>0</v>
      </c>
      <c r="E97" s="34">
        <v>0</v>
      </c>
      <c r="F97" s="102">
        <v>0</v>
      </c>
      <c r="H97" s="34">
        <f t="shared" si="5"/>
        <v>0</v>
      </c>
      <c r="I97" s="138">
        <f t="shared" si="5"/>
        <v>0</v>
      </c>
    </row>
    <row r="98" spans="1:9" hidden="1" x14ac:dyDescent="0.25">
      <c r="A98" s="42" t="s">
        <v>20</v>
      </c>
      <c r="B98" s="15"/>
      <c r="C98" s="94"/>
      <c r="E98" s="15"/>
      <c r="F98" s="98"/>
      <c r="H98" s="15">
        <f t="shared" si="5"/>
        <v>0</v>
      </c>
      <c r="I98" s="7">
        <f t="shared" si="5"/>
        <v>0</v>
      </c>
    </row>
    <row r="99" spans="1:9" hidden="1" x14ac:dyDescent="0.25">
      <c r="A99" s="42" t="s">
        <v>26</v>
      </c>
      <c r="B99" s="15"/>
      <c r="C99" s="94"/>
      <c r="E99" s="15"/>
      <c r="F99" s="98"/>
      <c r="H99" s="15">
        <f t="shared" si="5"/>
        <v>0</v>
      </c>
      <c r="I99" s="7">
        <f t="shared" si="5"/>
        <v>0</v>
      </c>
    </row>
    <row r="100" spans="1:9" ht="13" hidden="1" x14ac:dyDescent="0.3">
      <c r="A100" s="20" t="s">
        <v>35</v>
      </c>
      <c r="B100" s="15"/>
      <c r="C100" s="94"/>
      <c r="E100" s="15"/>
      <c r="F100" s="98"/>
      <c r="H100" s="15"/>
    </row>
    <row r="101" spans="1:9" hidden="1" x14ac:dyDescent="0.25">
      <c r="A101" s="42" t="s">
        <v>121</v>
      </c>
      <c r="B101" s="15"/>
      <c r="C101" s="94"/>
      <c r="E101" s="15"/>
      <c r="F101" s="98"/>
      <c r="H101" s="15">
        <f t="shared" si="5"/>
        <v>0</v>
      </c>
      <c r="I101" s="7">
        <f t="shared" si="5"/>
        <v>0</v>
      </c>
    </row>
    <row r="102" spans="1:9" ht="13" hidden="1" x14ac:dyDescent="0.3">
      <c r="A102" s="20" t="s">
        <v>100</v>
      </c>
      <c r="B102" s="15"/>
      <c r="C102" s="5"/>
      <c r="E102" s="15"/>
      <c r="F102" s="98"/>
      <c r="H102" s="15"/>
    </row>
    <row r="103" spans="1:9" hidden="1" x14ac:dyDescent="0.25">
      <c r="A103" s="42" t="s">
        <v>100</v>
      </c>
      <c r="B103" s="15">
        <v>0</v>
      </c>
      <c r="C103" s="5">
        <v>0</v>
      </c>
      <c r="E103" s="15">
        <v>0</v>
      </c>
      <c r="F103" s="98">
        <v>0</v>
      </c>
      <c r="H103" s="15">
        <f t="shared" si="5"/>
        <v>0</v>
      </c>
      <c r="I103" s="7">
        <f t="shared" si="5"/>
        <v>0</v>
      </c>
    </row>
    <row r="104" spans="1:9" ht="13" hidden="1" x14ac:dyDescent="0.3">
      <c r="A104" s="20" t="s">
        <v>123</v>
      </c>
      <c r="B104" s="15"/>
      <c r="C104" s="5"/>
      <c r="E104" s="15"/>
      <c r="F104" s="98"/>
      <c r="H104" s="15"/>
    </row>
    <row r="105" spans="1:9" hidden="1" x14ac:dyDescent="0.25">
      <c r="A105" s="42" t="s">
        <v>130</v>
      </c>
      <c r="B105" s="15">
        <v>0</v>
      </c>
      <c r="C105" s="5">
        <v>0</v>
      </c>
      <c r="E105" s="15">
        <v>0</v>
      </c>
      <c r="F105" s="98">
        <v>0</v>
      </c>
      <c r="H105" s="15">
        <f t="shared" si="5"/>
        <v>0</v>
      </c>
      <c r="I105" s="7">
        <f t="shared" si="5"/>
        <v>0</v>
      </c>
    </row>
    <row r="106" spans="1:9" hidden="1" x14ac:dyDescent="0.25">
      <c r="A106" s="42" t="s">
        <v>41</v>
      </c>
      <c r="B106" s="15">
        <v>0</v>
      </c>
      <c r="C106" s="5">
        <v>0</v>
      </c>
      <c r="E106" s="15">
        <v>0</v>
      </c>
      <c r="F106" s="98">
        <v>0</v>
      </c>
      <c r="H106" s="15">
        <f t="shared" si="5"/>
        <v>0</v>
      </c>
      <c r="I106" s="7">
        <f t="shared" si="5"/>
        <v>0</v>
      </c>
    </row>
    <row r="107" spans="1:9" ht="13" hidden="1" x14ac:dyDescent="0.3">
      <c r="A107" s="20" t="s">
        <v>42</v>
      </c>
      <c r="B107" s="147"/>
      <c r="C107" s="21"/>
      <c r="E107" s="15"/>
      <c r="F107" s="98"/>
      <c r="H107" s="15"/>
    </row>
    <row r="108" spans="1:9" hidden="1" x14ac:dyDescent="0.25">
      <c r="A108" s="42" t="s">
        <v>43</v>
      </c>
      <c r="B108" s="15">
        <v>0</v>
      </c>
      <c r="C108" s="5">
        <v>0</v>
      </c>
      <c r="E108" s="15">
        <v>0</v>
      </c>
      <c r="F108" s="98">
        <v>0</v>
      </c>
      <c r="H108" s="15">
        <f t="shared" si="5"/>
        <v>0</v>
      </c>
      <c r="I108" s="7">
        <f t="shared" si="5"/>
        <v>0</v>
      </c>
    </row>
    <row r="109" spans="1:9" hidden="1" x14ac:dyDescent="0.25">
      <c r="A109" s="42" t="s">
        <v>33</v>
      </c>
      <c r="B109" s="34">
        <v>0</v>
      </c>
      <c r="C109" s="35">
        <v>0</v>
      </c>
      <c r="E109" s="34">
        <v>0</v>
      </c>
      <c r="F109" s="102">
        <v>0</v>
      </c>
      <c r="H109" s="34">
        <f t="shared" si="5"/>
        <v>0</v>
      </c>
      <c r="I109" s="138">
        <f t="shared" si="5"/>
        <v>0</v>
      </c>
    </row>
    <row r="110" spans="1:9" hidden="1" x14ac:dyDescent="0.25">
      <c r="A110" s="134" t="s">
        <v>46</v>
      </c>
      <c r="B110" s="15">
        <f>SUM(B83:B109)</f>
        <v>0</v>
      </c>
      <c r="C110" s="5">
        <f>SUM(C83:C109)</f>
        <v>0</v>
      </c>
      <c r="E110" s="15">
        <v>0</v>
      </c>
      <c r="F110" s="98">
        <v>0</v>
      </c>
      <c r="H110" s="15">
        <f t="shared" si="5"/>
        <v>0</v>
      </c>
      <c r="I110" s="7">
        <f t="shared" si="5"/>
        <v>0</v>
      </c>
    </row>
    <row r="111" spans="1:9" x14ac:dyDescent="0.25">
      <c r="A111" s="1"/>
      <c r="B111" s="15"/>
      <c r="C111" s="5"/>
      <c r="E111" s="15"/>
      <c r="F111" s="98"/>
      <c r="H111" s="15"/>
    </row>
    <row r="112" spans="1:9" ht="13" x14ac:dyDescent="0.25">
      <c r="A112" s="36" t="s">
        <v>76</v>
      </c>
      <c r="B112" s="15"/>
      <c r="C112" s="5"/>
      <c r="E112" s="15"/>
      <c r="F112" s="98"/>
      <c r="H112" s="15"/>
    </row>
    <row r="113" spans="1:9" ht="13" x14ac:dyDescent="0.25">
      <c r="A113" s="36" t="s">
        <v>79</v>
      </c>
      <c r="B113" s="15"/>
      <c r="C113" s="94"/>
      <c r="E113" s="15"/>
      <c r="F113" s="98"/>
      <c r="H113" s="15"/>
    </row>
    <row r="114" spans="1:9" ht="13" x14ac:dyDescent="0.3">
      <c r="A114" s="29" t="s">
        <v>48</v>
      </c>
      <c r="B114" s="15"/>
      <c r="C114" s="94"/>
      <c r="E114" s="15"/>
      <c r="F114" s="98"/>
      <c r="H114" s="15"/>
    </row>
    <row r="115" spans="1:9" ht="13" x14ac:dyDescent="0.3">
      <c r="A115" s="20" t="s">
        <v>11</v>
      </c>
      <c r="B115" s="15"/>
      <c r="C115" s="94"/>
      <c r="E115" s="15"/>
      <c r="F115" s="98"/>
      <c r="H115" s="15"/>
    </row>
    <row r="116" spans="1:9" x14ac:dyDescent="0.25">
      <c r="A116" s="42" t="s">
        <v>114</v>
      </c>
      <c r="B116" s="34">
        <v>0</v>
      </c>
      <c r="C116" s="96">
        <v>0</v>
      </c>
      <c r="E116" s="34">
        <v>0</v>
      </c>
      <c r="F116" s="102">
        <v>0.1</v>
      </c>
      <c r="H116" s="34">
        <v>0</v>
      </c>
      <c r="I116" s="138">
        <v>-0.1</v>
      </c>
    </row>
    <row r="117" spans="1:9" hidden="1" x14ac:dyDescent="0.25">
      <c r="A117" s="42" t="s">
        <v>136</v>
      </c>
      <c r="B117" s="15">
        <v>0</v>
      </c>
      <c r="C117" s="94">
        <v>0</v>
      </c>
      <c r="E117" s="15">
        <v>0</v>
      </c>
      <c r="F117" s="98">
        <v>0</v>
      </c>
      <c r="H117" s="15">
        <v>0</v>
      </c>
      <c r="I117" s="7">
        <v>0</v>
      </c>
    </row>
    <row r="118" spans="1:9" hidden="1" x14ac:dyDescent="0.25">
      <c r="A118" s="42" t="s">
        <v>82</v>
      </c>
      <c r="B118" s="15">
        <v>0</v>
      </c>
      <c r="C118" s="94">
        <v>0</v>
      </c>
      <c r="E118" s="15">
        <v>0</v>
      </c>
      <c r="F118" s="98">
        <v>0</v>
      </c>
      <c r="H118" s="15">
        <v>0</v>
      </c>
      <c r="I118" s="7">
        <v>0</v>
      </c>
    </row>
    <row r="119" spans="1:9" ht="13" hidden="1" x14ac:dyDescent="0.3">
      <c r="A119" s="20" t="s">
        <v>27</v>
      </c>
      <c r="B119" s="15"/>
      <c r="C119" s="94"/>
      <c r="E119" s="15"/>
      <c r="F119" s="98"/>
      <c r="H119" s="15"/>
      <c r="I119" s="7">
        <v>0</v>
      </c>
    </row>
    <row r="120" spans="1:9" hidden="1" x14ac:dyDescent="0.25">
      <c r="A120" s="42" t="s">
        <v>61</v>
      </c>
      <c r="B120" s="15">
        <v>0</v>
      </c>
      <c r="C120" s="94">
        <v>0</v>
      </c>
      <c r="E120" s="15">
        <v>0</v>
      </c>
      <c r="F120" s="98">
        <v>0</v>
      </c>
      <c r="H120" s="15">
        <v>0</v>
      </c>
      <c r="I120" s="7">
        <v>0</v>
      </c>
    </row>
    <row r="121" spans="1:9" ht="13" hidden="1" x14ac:dyDescent="0.3">
      <c r="A121" s="20" t="s">
        <v>43</v>
      </c>
      <c r="B121" s="147"/>
      <c r="C121" s="94"/>
      <c r="E121" s="15"/>
      <c r="F121" s="98"/>
      <c r="H121" s="15"/>
    </row>
    <row r="122" spans="1:9" hidden="1" x14ac:dyDescent="0.25">
      <c r="A122" s="42" t="s">
        <v>42</v>
      </c>
      <c r="B122" s="34">
        <v>0</v>
      </c>
      <c r="C122" s="96">
        <v>0</v>
      </c>
      <c r="E122" s="34">
        <v>0</v>
      </c>
      <c r="F122" s="102">
        <v>0</v>
      </c>
      <c r="H122" s="34">
        <v>0</v>
      </c>
      <c r="I122" s="138">
        <v>0</v>
      </c>
    </row>
    <row r="123" spans="1:9" x14ac:dyDescent="0.25">
      <c r="A123" s="134" t="s">
        <v>46</v>
      </c>
      <c r="B123" s="15">
        <v>0</v>
      </c>
      <c r="C123" s="94">
        <v>0</v>
      </c>
      <c r="E123" s="15">
        <v>0</v>
      </c>
      <c r="F123" s="98">
        <v>0.1</v>
      </c>
      <c r="H123" s="15">
        <v>0</v>
      </c>
      <c r="I123" s="7">
        <v>-0.1</v>
      </c>
    </row>
    <row r="124" spans="1:9" x14ac:dyDescent="0.25">
      <c r="A124" s="1"/>
      <c r="B124" s="15"/>
      <c r="C124" s="94"/>
      <c r="E124" s="15"/>
      <c r="F124" s="98"/>
      <c r="H124" s="15"/>
    </row>
    <row r="125" spans="1:9" ht="13" hidden="1" x14ac:dyDescent="0.25">
      <c r="A125" s="36" t="s">
        <v>76</v>
      </c>
      <c r="B125" s="15"/>
      <c r="C125" s="94"/>
      <c r="E125" s="15"/>
      <c r="F125" s="98"/>
      <c r="H125" s="15"/>
      <c r="I125" s="7">
        <v>0</v>
      </c>
    </row>
    <row r="126" spans="1:9" ht="13" hidden="1" x14ac:dyDescent="0.25">
      <c r="A126" s="36" t="s">
        <v>83</v>
      </c>
      <c r="B126" s="15"/>
      <c r="C126" s="94"/>
      <c r="E126" s="15"/>
      <c r="F126" s="98"/>
      <c r="H126" s="15"/>
      <c r="I126" s="7">
        <v>0</v>
      </c>
    </row>
    <row r="127" spans="1:9" ht="13" hidden="1" x14ac:dyDescent="0.3">
      <c r="A127" s="29" t="s">
        <v>48</v>
      </c>
      <c r="B127" s="15"/>
      <c r="C127" s="94"/>
      <c r="E127" s="15"/>
      <c r="F127" s="98"/>
      <c r="H127" s="15"/>
      <c r="I127" s="7">
        <v>0</v>
      </c>
    </row>
    <row r="128" spans="1:9" ht="13" hidden="1" x14ac:dyDescent="0.3">
      <c r="A128" s="20" t="s">
        <v>11</v>
      </c>
      <c r="B128" s="15"/>
      <c r="C128" s="5"/>
      <c r="E128" s="15"/>
      <c r="F128" s="98"/>
      <c r="H128" s="15"/>
      <c r="I128" s="7">
        <v>0</v>
      </c>
    </row>
    <row r="129" spans="1:9" hidden="1" x14ac:dyDescent="0.25">
      <c r="A129" s="42" t="s">
        <v>30</v>
      </c>
      <c r="B129" s="15"/>
      <c r="C129" s="5"/>
      <c r="E129" s="15"/>
      <c r="F129" s="98"/>
      <c r="H129" s="15">
        <v>0</v>
      </c>
      <c r="I129" s="7">
        <v>0</v>
      </c>
    </row>
    <row r="130" spans="1:9" hidden="1" x14ac:dyDescent="0.25">
      <c r="A130" s="42" t="s">
        <v>85</v>
      </c>
      <c r="B130" s="15"/>
      <c r="C130" s="5"/>
      <c r="E130" s="15"/>
      <c r="F130" s="98"/>
      <c r="H130" s="15">
        <v>0</v>
      </c>
      <c r="I130" s="7">
        <v>0</v>
      </c>
    </row>
    <row r="131" spans="1:9" hidden="1" x14ac:dyDescent="0.25">
      <c r="A131" s="42" t="s">
        <v>19</v>
      </c>
      <c r="B131" s="15"/>
      <c r="C131" s="98"/>
      <c r="E131" s="15"/>
      <c r="F131" s="98"/>
      <c r="H131" s="15">
        <v>0</v>
      </c>
      <c r="I131" s="7">
        <v>0</v>
      </c>
    </row>
    <row r="132" spans="1:9" hidden="1" x14ac:dyDescent="0.25">
      <c r="A132" s="42" t="s">
        <v>20</v>
      </c>
      <c r="B132" s="15"/>
      <c r="C132" s="98"/>
      <c r="E132" s="15"/>
      <c r="F132" s="98"/>
      <c r="H132" s="15">
        <v>0</v>
      </c>
      <c r="I132" s="7">
        <v>0</v>
      </c>
    </row>
    <row r="133" spans="1:9" hidden="1" x14ac:dyDescent="0.25">
      <c r="A133" s="42" t="s">
        <v>26</v>
      </c>
      <c r="B133" s="15"/>
      <c r="C133" s="98"/>
      <c r="E133" s="15"/>
      <c r="F133" s="98"/>
      <c r="H133" s="15">
        <v>0</v>
      </c>
      <c r="I133" s="7">
        <v>0</v>
      </c>
    </row>
    <row r="134" spans="1:9" hidden="1" x14ac:dyDescent="0.25">
      <c r="A134" s="42" t="s">
        <v>86</v>
      </c>
      <c r="B134" s="15"/>
      <c r="C134" s="98"/>
      <c r="E134" s="15"/>
      <c r="F134" s="98"/>
      <c r="H134" s="15">
        <v>0</v>
      </c>
      <c r="I134" s="7">
        <v>0</v>
      </c>
    </row>
    <row r="135" spans="1:9" hidden="1" x14ac:dyDescent="0.25">
      <c r="A135" s="42" t="s">
        <v>87</v>
      </c>
      <c r="B135" s="15"/>
      <c r="C135" s="98"/>
      <c r="E135" s="15"/>
      <c r="F135" s="98"/>
      <c r="H135" s="15">
        <v>0</v>
      </c>
      <c r="I135" s="7">
        <v>0</v>
      </c>
    </row>
    <row r="136" spans="1:9" ht="13" hidden="1" x14ac:dyDescent="0.3">
      <c r="A136" s="20" t="s">
        <v>27</v>
      </c>
      <c r="B136" s="15"/>
      <c r="C136" s="98"/>
      <c r="E136" s="15"/>
      <c r="F136" s="98"/>
      <c r="H136" s="15"/>
      <c r="I136" s="7">
        <v>0</v>
      </c>
    </row>
    <row r="137" spans="1:9" hidden="1" x14ac:dyDescent="0.25">
      <c r="A137" s="42" t="s">
        <v>61</v>
      </c>
      <c r="B137" s="15"/>
      <c r="C137" s="98"/>
      <c r="E137" s="15"/>
      <c r="F137" s="98"/>
      <c r="H137" s="15">
        <v>0</v>
      </c>
      <c r="I137" s="7">
        <v>0</v>
      </c>
    </row>
    <row r="138" spans="1:9" ht="13" hidden="1" x14ac:dyDescent="0.3">
      <c r="A138" s="20" t="s">
        <v>100</v>
      </c>
      <c r="B138" s="147"/>
      <c r="C138" s="21"/>
      <c r="E138" s="15"/>
      <c r="F138" s="98"/>
      <c r="H138" s="15"/>
      <c r="I138" s="7">
        <v>0</v>
      </c>
    </row>
    <row r="139" spans="1:9" hidden="1" x14ac:dyDescent="0.25">
      <c r="A139" s="42" t="s">
        <v>37</v>
      </c>
      <c r="B139" s="15"/>
      <c r="C139" s="5"/>
      <c r="E139" s="15"/>
      <c r="F139" s="98"/>
      <c r="H139" s="15">
        <v>0</v>
      </c>
      <c r="I139" s="7">
        <v>0</v>
      </c>
    </row>
    <row r="140" spans="1:9" hidden="1" x14ac:dyDescent="0.25">
      <c r="A140" s="42" t="s">
        <v>26</v>
      </c>
      <c r="B140" s="15"/>
      <c r="C140" s="5"/>
      <c r="E140" s="15"/>
      <c r="F140" s="98"/>
      <c r="H140" s="15">
        <v>0</v>
      </c>
      <c r="I140" s="7">
        <v>0</v>
      </c>
    </row>
    <row r="141" spans="1:9" ht="13" hidden="1" x14ac:dyDescent="0.3">
      <c r="A141" s="20" t="s">
        <v>42</v>
      </c>
      <c r="B141" s="15"/>
      <c r="C141" s="5"/>
      <c r="E141" s="15"/>
      <c r="F141" s="98"/>
      <c r="H141" s="15"/>
      <c r="I141" s="7">
        <v>0</v>
      </c>
    </row>
    <row r="142" spans="1:9" hidden="1" x14ac:dyDescent="0.25">
      <c r="A142" s="42" t="s">
        <v>45</v>
      </c>
      <c r="B142" s="34">
        <v>0</v>
      </c>
      <c r="C142" s="35">
        <v>0.1</v>
      </c>
      <c r="E142" s="34">
        <v>0</v>
      </c>
      <c r="F142" s="102">
        <v>0.1</v>
      </c>
      <c r="H142" s="34">
        <v>0</v>
      </c>
      <c r="I142" s="7">
        <v>0</v>
      </c>
    </row>
    <row r="143" spans="1:9" hidden="1" x14ac:dyDescent="0.25">
      <c r="A143" s="42" t="s">
        <v>33</v>
      </c>
      <c r="B143" s="15"/>
      <c r="C143" s="5"/>
      <c r="E143" s="15"/>
      <c r="F143" s="98"/>
      <c r="H143" s="15">
        <v>0</v>
      </c>
      <c r="I143" s="7">
        <v>0</v>
      </c>
    </row>
    <row r="144" spans="1:9" ht="13" hidden="1" x14ac:dyDescent="0.3">
      <c r="A144" s="20" t="s">
        <v>89</v>
      </c>
      <c r="B144" s="15"/>
      <c r="C144" s="5"/>
      <c r="E144" s="15"/>
      <c r="F144" s="98"/>
      <c r="H144" s="15"/>
      <c r="I144" s="7">
        <v>0</v>
      </c>
    </row>
    <row r="145" spans="1:9" hidden="1" x14ac:dyDescent="0.25">
      <c r="A145" s="42" t="s">
        <v>90</v>
      </c>
      <c r="B145" s="34"/>
      <c r="C145" s="35"/>
      <c r="E145" s="34"/>
      <c r="F145" s="102"/>
      <c r="H145" s="34">
        <v>0</v>
      </c>
      <c r="I145" s="7">
        <v>0</v>
      </c>
    </row>
    <row r="146" spans="1:9" hidden="1" x14ac:dyDescent="0.25">
      <c r="A146" s="134" t="s">
        <v>46</v>
      </c>
      <c r="B146" s="15">
        <v>0</v>
      </c>
      <c r="C146" s="5">
        <v>0.1</v>
      </c>
      <c r="E146" s="15">
        <v>0</v>
      </c>
      <c r="F146" s="98">
        <v>0.1</v>
      </c>
      <c r="H146" s="15">
        <v>0</v>
      </c>
      <c r="I146" s="7">
        <v>0</v>
      </c>
    </row>
    <row r="147" spans="1:9" x14ac:dyDescent="0.25">
      <c r="A147" s="1"/>
      <c r="B147" s="15"/>
      <c r="C147" s="5"/>
      <c r="E147" s="15"/>
      <c r="F147" s="98"/>
      <c r="H147" s="15"/>
    </row>
    <row r="148" spans="1:9" ht="13.5" thickBot="1" x14ac:dyDescent="0.3">
      <c r="A148" s="19" t="s">
        <v>91</v>
      </c>
      <c r="B148" s="140">
        <v>0</v>
      </c>
      <c r="C148" s="157">
        <v>0</v>
      </c>
      <c r="E148" s="140">
        <v>0</v>
      </c>
      <c r="F148" s="142">
        <v>0.1</v>
      </c>
      <c r="H148" s="140">
        <v>0</v>
      </c>
      <c r="I148" s="144">
        <v>-0.1</v>
      </c>
    </row>
    <row r="149" spans="1:9" ht="13" thickTop="1" x14ac:dyDescent="0.25">
      <c r="A149" s="136"/>
      <c r="B149" s="15"/>
      <c r="C149" s="5"/>
      <c r="E149" s="15"/>
      <c r="F149" s="98"/>
      <c r="H149" s="15"/>
    </row>
    <row r="150" spans="1:9" x14ac:dyDescent="0.25">
      <c r="A150" s="134"/>
      <c r="B150" s="15"/>
      <c r="C150" s="94"/>
      <c r="E150" s="15"/>
      <c r="F150" s="98"/>
      <c r="H150" s="15"/>
    </row>
    <row r="151" spans="1:9" x14ac:dyDescent="0.25">
      <c r="A151" s="1"/>
      <c r="B151" s="15"/>
      <c r="C151" s="94"/>
      <c r="E151" s="15"/>
      <c r="F151" s="98"/>
      <c r="H151" s="15"/>
    </row>
    <row r="152" spans="1:9" ht="13" x14ac:dyDescent="0.3">
      <c r="A152" s="10" t="s">
        <v>137</v>
      </c>
      <c r="B152" s="15">
        <v>0</v>
      </c>
      <c r="C152" s="94">
        <v>0</v>
      </c>
      <c r="E152" s="15">
        <v>0</v>
      </c>
      <c r="F152" s="98">
        <v>0.1</v>
      </c>
      <c r="H152" s="15">
        <v>0</v>
      </c>
      <c r="I152" s="7">
        <v>-0.1</v>
      </c>
    </row>
    <row r="153" spans="1:9" x14ac:dyDescent="0.25">
      <c r="A153" s="1"/>
      <c r="B153" s="15"/>
      <c r="C153" s="94"/>
      <c r="E153" s="15"/>
      <c r="F153" s="98"/>
      <c r="H153" s="15"/>
    </row>
    <row r="154" spans="1:9" x14ac:dyDescent="0.25">
      <c r="A154" s="207" t="s">
        <v>93</v>
      </c>
      <c r="B154" s="15"/>
      <c r="C154" s="94"/>
      <c r="E154" s="15"/>
      <c r="F154" s="98"/>
      <c r="H154" s="15"/>
    </row>
    <row r="155" spans="1:9" x14ac:dyDescent="0.25">
      <c r="A155" s="207"/>
      <c r="B155" s="171">
        <v>0</v>
      </c>
      <c r="C155" s="170"/>
      <c r="D155" s="170"/>
      <c r="E155" s="171">
        <v>47.9</v>
      </c>
      <c r="F155" s="98"/>
      <c r="H155" s="151">
        <v>-47.9</v>
      </c>
    </row>
    <row r="156" spans="1:9" x14ac:dyDescent="0.25">
      <c r="A156" s="1"/>
      <c r="B156" s="15"/>
      <c r="C156" s="94"/>
      <c r="E156" s="15"/>
      <c r="F156" s="98"/>
      <c r="H156" s="15"/>
    </row>
  </sheetData>
  <mergeCells count="4">
    <mergeCell ref="B1:C1"/>
    <mergeCell ref="E1:F1"/>
    <mergeCell ref="H1:I1"/>
    <mergeCell ref="A154:A155"/>
  </mergeCells>
  <printOptions horizontalCentered="1" gridLines="1"/>
  <pageMargins left="0.25" right="0.25" top="0.75" bottom="0.75" header="0.3" footer="0.3"/>
  <pageSetup scale="74" orientation="portrait" r:id="rId1"/>
  <headerFooter alignWithMargins="0">
    <oddHeader>&amp;CMission Direct Resources For  Rare Earth Fee Class</oddHeader>
    <oddFooter>&amp;L&amp;D&amp;R&amp;P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57"/>
  <sheetViews>
    <sheetView view="pageBreakPreview" zoomScale="80" zoomScaleNormal="80" zoomScaleSheetLayoutView="80" workbookViewId="0">
      <pane xSplit="1" ySplit="4" topLeftCell="B111" activePane="bottomRight" state="frozen"/>
      <selection activeCell="L17" sqref="L17"/>
      <selection pane="topRight" activeCell="L17" sqref="L17"/>
      <selection pane="bottomLeft" activeCell="L17" sqref="L17"/>
      <selection pane="bottomRight" activeCell="B116" sqref="B116:I157"/>
    </sheetView>
  </sheetViews>
  <sheetFormatPr defaultColWidth="8.69140625" defaultRowHeight="12.5" x14ac:dyDescent="0.25"/>
  <cols>
    <col min="1" max="1" width="54.53515625" style="6" customWidth="1"/>
    <col min="2" max="2" width="11.84375" style="13" customWidth="1"/>
    <col min="3" max="3" width="6.84375" style="7" customWidth="1"/>
    <col min="4" max="4" width="2.07421875" style="1" customWidth="1"/>
    <col min="5" max="5" width="11.84375" style="13" customWidth="1"/>
    <col min="6" max="6" width="6.84375" style="7" customWidth="1"/>
    <col min="7" max="7" width="2.07421875" style="1" customWidth="1"/>
    <col min="8" max="8" width="12.53515625" style="13" customWidth="1"/>
    <col min="9" max="9" width="6.84375" style="7" customWidth="1"/>
    <col min="10" max="16384" width="8.69140625" style="1"/>
  </cols>
  <sheetData>
    <row r="1" spans="1:9" ht="24" customHeight="1" x14ac:dyDescent="0.3">
      <c r="A1" s="30"/>
      <c r="B1" s="204" t="s">
        <v>0</v>
      </c>
      <c r="C1" s="204"/>
      <c r="D1" s="3"/>
      <c r="E1" s="204" t="s">
        <v>1</v>
      </c>
      <c r="F1" s="204"/>
      <c r="G1" s="4"/>
      <c r="H1" s="205" t="s">
        <v>2</v>
      </c>
      <c r="I1" s="205"/>
    </row>
    <row r="2" spans="1:9" ht="13" x14ac:dyDescent="0.3">
      <c r="A2" s="31"/>
      <c r="B2" s="126" t="s">
        <v>3</v>
      </c>
      <c r="C2" s="124" t="s">
        <v>4</v>
      </c>
      <c r="D2" s="3"/>
      <c r="E2" s="126" t="s">
        <v>3</v>
      </c>
      <c r="F2" s="125" t="s">
        <v>4</v>
      </c>
      <c r="G2" s="4"/>
      <c r="H2" s="126" t="s">
        <v>3</v>
      </c>
      <c r="I2" s="8" t="s">
        <v>4</v>
      </c>
    </row>
    <row r="3" spans="1:9" x14ac:dyDescent="0.25">
      <c r="A3" s="3"/>
      <c r="B3" s="153" t="s">
        <v>5</v>
      </c>
      <c r="C3" s="127" t="s">
        <v>5</v>
      </c>
      <c r="D3" s="3"/>
      <c r="E3" s="12" t="s">
        <v>5</v>
      </c>
      <c r="F3" s="128" t="s">
        <v>5</v>
      </c>
      <c r="G3" s="4"/>
      <c r="H3" s="16" t="s">
        <v>5</v>
      </c>
      <c r="I3" s="9" t="s">
        <v>5</v>
      </c>
    </row>
    <row r="4" spans="1:9" ht="13" hidden="1" x14ac:dyDescent="0.25">
      <c r="A4" s="36" t="s">
        <v>6</v>
      </c>
      <c r="B4" s="129"/>
      <c r="C4" s="99"/>
      <c r="D4" s="2"/>
      <c r="E4" s="121"/>
      <c r="F4" s="130"/>
      <c r="G4" s="2"/>
      <c r="H4" s="121"/>
      <c r="I4" s="14"/>
    </row>
    <row r="5" spans="1:9" ht="19" hidden="1" customHeight="1" x14ac:dyDescent="0.25">
      <c r="A5" s="36" t="s">
        <v>7</v>
      </c>
      <c r="B5" s="129"/>
      <c r="C5" s="99"/>
      <c r="D5" s="2"/>
      <c r="E5" s="121"/>
      <c r="F5" s="130"/>
      <c r="G5" s="2"/>
      <c r="H5" s="121"/>
      <c r="I5" s="14"/>
    </row>
    <row r="6" spans="1:9" ht="19" hidden="1" customHeight="1" x14ac:dyDescent="0.3">
      <c r="A6" s="29" t="s">
        <v>8</v>
      </c>
      <c r="B6" s="129"/>
      <c r="C6" s="99"/>
      <c r="D6" s="2"/>
      <c r="E6" s="121"/>
      <c r="F6" s="130"/>
      <c r="G6" s="2"/>
      <c r="H6" s="121"/>
      <c r="I6" s="14"/>
    </row>
    <row r="7" spans="1:9" ht="19" hidden="1" customHeight="1" x14ac:dyDescent="0.3">
      <c r="A7" s="20" t="s">
        <v>27</v>
      </c>
      <c r="B7" s="97"/>
      <c r="C7" s="5"/>
      <c r="D7" s="2"/>
      <c r="E7" s="121"/>
      <c r="F7" s="130"/>
      <c r="G7" s="2"/>
      <c r="H7" s="121"/>
      <c r="I7" s="14"/>
    </row>
    <row r="8" spans="1:9" hidden="1" x14ac:dyDescent="0.25">
      <c r="A8" s="42" t="s">
        <v>28</v>
      </c>
      <c r="B8" s="15"/>
      <c r="C8" s="5"/>
      <c r="D8" s="2"/>
      <c r="E8" s="15"/>
      <c r="F8" s="98"/>
      <c r="G8" s="2"/>
      <c r="H8" s="121">
        <f t="shared" ref="H8:I15" si="0">B8-E8</f>
        <v>0</v>
      </c>
      <c r="I8" s="14">
        <f t="shared" si="0"/>
        <v>0</v>
      </c>
    </row>
    <row r="9" spans="1:9" hidden="1" x14ac:dyDescent="0.25">
      <c r="A9" s="42" t="s">
        <v>29</v>
      </c>
      <c r="B9" s="15"/>
      <c r="C9" s="5"/>
      <c r="D9" s="2"/>
      <c r="E9" s="15"/>
      <c r="F9" s="98"/>
      <c r="G9" s="2"/>
      <c r="H9" s="121">
        <f t="shared" si="0"/>
        <v>0</v>
      </c>
      <c r="I9" s="14">
        <f t="shared" si="0"/>
        <v>0</v>
      </c>
    </row>
    <row r="10" spans="1:9" hidden="1" x14ac:dyDescent="0.25">
      <c r="A10" s="42" t="s">
        <v>30</v>
      </c>
      <c r="B10" s="15"/>
      <c r="C10" s="5"/>
      <c r="D10" s="2"/>
      <c r="E10" s="15"/>
      <c r="F10" s="98"/>
      <c r="G10" s="2"/>
      <c r="H10" s="121">
        <f t="shared" si="0"/>
        <v>0</v>
      </c>
      <c r="I10" s="14">
        <f t="shared" si="0"/>
        <v>0</v>
      </c>
    </row>
    <row r="11" spans="1:9" hidden="1" x14ac:dyDescent="0.25">
      <c r="A11" s="42" t="s">
        <v>31</v>
      </c>
      <c r="B11" s="15"/>
      <c r="C11" s="5"/>
      <c r="D11" s="2"/>
      <c r="E11" s="15"/>
      <c r="F11" s="98"/>
      <c r="G11" s="2"/>
      <c r="H11" s="121">
        <f t="shared" si="0"/>
        <v>0</v>
      </c>
      <c r="I11" s="14">
        <f t="shared" si="0"/>
        <v>0</v>
      </c>
    </row>
    <row r="12" spans="1:9" hidden="1" x14ac:dyDescent="0.25">
      <c r="A12" s="42" t="s">
        <v>20</v>
      </c>
      <c r="B12" s="15"/>
      <c r="C12" s="5"/>
      <c r="D12" s="2"/>
      <c r="E12" s="15"/>
      <c r="F12" s="98"/>
      <c r="G12" s="2"/>
      <c r="H12" s="121">
        <f t="shared" si="0"/>
        <v>0</v>
      </c>
      <c r="I12" s="14">
        <f t="shared" si="0"/>
        <v>0</v>
      </c>
    </row>
    <row r="13" spans="1:9" hidden="1" x14ac:dyDescent="0.25">
      <c r="A13" s="42" t="s">
        <v>22</v>
      </c>
      <c r="B13" s="15"/>
      <c r="C13" s="5"/>
      <c r="D13" s="2"/>
      <c r="E13" s="15"/>
      <c r="F13" s="98"/>
      <c r="G13" s="2"/>
      <c r="H13" s="121">
        <f t="shared" si="0"/>
        <v>0</v>
      </c>
      <c r="I13" s="14">
        <f t="shared" si="0"/>
        <v>0</v>
      </c>
    </row>
    <row r="14" spans="1:9" hidden="1" x14ac:dyDescent="0.25">
      <c r="A14" s="42" t="s">
        <v>26</v>
      </c>
      <c r="B14" s="15"/>
      <c r="C14" s="5"/>
      <c r="D14" s="2"/>
      <c r="E14" s="15"/>
      <c r="F14" s="98"/>
      <c r="G14" s="2"/>
      <c r="H14" s="121">
        <f t="shared" si="0"/>
        <v>0</v>
      </c>
      <c r="I14" s="14">
        <f t="shared" si="0"/>
        <v>0</v>
      </c>
    </row>
    <row r="15" spans="1:9" hidden="1" x14ac:dyDescent="0.25">
      <c r="A15" s="42" t="s">
        <v>34</v>
      </c>
      <c r="B15" s="15"/>
      <c r="C15" s="5"/>
      <c r="D15" s="2"/>
      <c r="E15" s="15"/>
      <c r="F15" s="98"/>
      <c r="G15" s="2"/>
      <c r="H15" s="121">
        <f t="shared" si="0"/>
        <v>0</v>
      </c>
      <c r="I15" s="14">
        <f t="shared" si="0"/>
        <v>0</v>
      </c>
    </row>
    <row r="16" spans="1:9" ht="13" hidden="1" x14ac:dyDescent="0.3">
      <c r="A16" s="20" t="s">
        <v>35</v>
      </c>
      <c r="B16" s="97"/>
      <c r="C16" s="5"/>
      <c r="D16" s="99"/>
      <c r="E16" s="15"/>
      <c r="F16" s="98"/>
      <c r="H16" s="121"/>
      <c r="I16" s="14"/>
    </row>
    <row r="17" spans="1:9" hidden="1" x14ac:dyDescent="0.25">
      <c r="A17" s="42" t="s">
        <v>98</v>
      </c>
      <c r="B17" s="97"/>
      <c r="C17" s="5"/>
      <c r="D17" s="99"/>
      <c r="E17" s="15"/>
      <c r="F17" s="98"/>
      <c r="H17" s="121">
        <f t="shared" ref="H17:I27" si="1">B17-E17</f>
        <v>0</v>
      </c>
      <c r="I17" s="14">
        <f t="shared" si="1"/>
        <v>0</v>
      </c>
    </row>
    <row r="18" spans="1:9" hidden="1" x14ac:dyDescent="0.25">
      <c r="A18" s="42" t="s">
        <v>99</v>
      </c>
      <c r="B18" s="97"/>
      <c r="C18" s="5"/>
      <c r="D18" s="99"/>
      <c r="E18" s="15"/>
      <c r="F18" s="98"/>
      <c r="H18" s="121">
        <f t="shared" si="1"/>
        <v>0</v>
      </c>
      <c r="I18" s="14">
        <f t="shared" si="1"/>
        <v>0</v>
      </c>
    </row>
    <row r="19" spans="1:9" hidden="1" x14ac:dyDescent="0.25">
      <c r="A19" s="42" t="s">
        <v>36</v>
      </c>
      <c r="B19" s="97"/>
      <c r="C19" s="5"/>
      <c r="D19" s="99"/>
      <c r="E19" s="15"/>
      <c r="F19" s="98"/>
      <c r="H19" s="121">
        <f t="shared" si="1"/>
        <v>0</v>
      </c>
      <c r="I19" s="14">
        <f t="shared" si="1"/>
        <v>0</v>
      </c>
    </row>
    <row r="20" spans="1:9" ht="13" hidden="1" x14ac:dyDescent="0.3">
      <c r="A20" s="20" t="s">
        <v>100</v>
      </c>
      <c r="B20" s="131"/>
      <c r="C20" s="21"/>
      <c r="D20" s="99"/>
      <c r="E20" s="15"/>
      <c r="F20" s="98"/>
      <c r="H20" s="121"/>
      <c r="I20" s="14"/>
    </row>
    <row r="21" spans="1:9" hidden="1" x14ac:dyDescent="0.25">
      <c r="A21" s="42" t="s">
        <v>37</v>
      </c>
      <c r="B21" s="97"/>
      <c r="C21" s="5"/>
      <c r="D21" s="99"/>
      <c r="E21" s="15"/>
      <c r="F21" s="98"/>
      <c r="H21" s="121">
        <f t="shared" si="1"/>
        <v>0</v>
      </c>
      <c r="I21" s="14">
        <f t="shared" si="1"/>
        <v>0</v>
      </c>
    </row>
    <row r="22" spans="1:9" hidden="1" x14ac:dyDescent="0.25">
      <c r="A22" s="42" t="s">
        <v>26</v>
      </c>
      <c r="B22" s="97"/>
      <c r="C22" s="5"/>
      <c r="D22" s="99"/>
      <c r="E22" s="15"/>
      <c r="F22" s="98"/>
      <c r="H22" s="121">
        <f t="shared" si="1"/>
        <v>0</v>
      </c>
      <c r="I22" s="14">
        <f t="shared" si="1"/>
        <v>0</v>
      </c>
    </row>
    <row r="23" spans="1:9" hidden="1" x14ac:dyDescent="0.25">
      <c r="A23" s="42" t="s">
        <v>39</v>
      </c>
      <c r="B23" s="97"/>
      <c r="C23" s="5"/>
      <c r="D23" s="99"/>
      <c r="E23" s="15"/>
      <c r="F23" s="98"/>
      <c r="H23" s="121">
        <f t="shared" si="1"/>
        <v>0</v>
      </c>
      <c r="I23" s="14">
        <f t="shared" si="1"/>
        <v>0</v>
      </c>
    </row>
    <row r="24" spans="1:9" ht="13" hidden="1" x14ac:dyDescent="0.3">
      <c r="A24" s="20" t="s">
        <v>42</v>
      </c>
      <c r="B24" s="97"/>
      <c r="C24" s="5"/>
      <c r="D24" s="99"/>
      <c r="E24" s="15"/>
      <c r="F24" s="98"/>
      <c r="H24" s="121"/>
      <c r="I24" s="14"/>
    </row>
    <row r="25" spans="1:9" hidden="1" x14ac:dyDescent="0.25">
      <c r="A25" s="42" t="s">
        <v>43</v>
      </c>
      <c r="B25" s="97"/>
      <c r="C25" s="5"/>
      <c r="D25" s="99"/>
      <c r="E25" s="15"/>
      <c r="F25" s="98"/>
      <c r="H25" s="121">
        <f t="shared" si="1"/>
        <v>0</v>
      </c>
      <c r="I25" s="14">
        <f t="shared" si="1"/>
        <v>0</v>
      </c>
    </row>
    <row r="26" spans="1:9" hidden="1" x14ac:dyDescent="0.25">
      <c r="A26" s="42" t="s">
        <v>33</v>
      </c>
      <c r="B26" s="34"/>
      <c r="C26" s="35"/>
      <c r="D26" s="99"/>
      <c r="E26" s="34"/>
      <c r="F26" s="102"/>
      <c r="H26" s="132">
        <f t="shared" si="1"/>
        <v>0</v>
      </c>
      <c r="I26" s="133">
        <f t="shared" si="1"/>
        <v>0</v>
      </c>
    </row>
    <row r="27" spans="1:9" hidden="1" x14ac:dyDescent="0.25">
      <c r="A27" s="134" t="s">
        <v>46</v>
      </c>
      <c r="B27" s="121">
        <f>SUM(B6:B26)</f>
        <v>0</v>
      </c>
      <c r="C27" s="122">
        <f>SUM(C6:C26)</f>
        <v>0</v>
      </c>
      <c r="E27" s="15">
        <v>0</v>
      </c>
      <c r="F27" s="98">
        <v>0</v>
      </c>
      <c r="H27" s="15">
        <f t="shared" si="1"/>
        <v>0</v>
      </c>
      <c r="I27" s="7">
        <f t="shared" si="1"/>
        <v>0</v>
      </c>
    </row>
    <row r="28" spans="1:9" hidden="1" x14ac:dyDescent="0.25">
      <c r="A28" s="136"/>
      <c r="B28" s="121"/>
      <c r="C28" s="94"/>
      <c r="E28" s="15"/>
      <c r="F28" s="98"/>
      <c r="H28" s="15"/>
    </row>
    <row r="29" spans="1:9" ht="13" hidden="1" x14ac:dyDescent="0.25">
      <c r="A29" s="36" t="s">
        <v>6</v>
      </c>
      <c r="B29" s="121"/>
      <c r="C29" s="94"/>
      <c r="E29" s="15"/>
      <c r="F29" s="98"/>
      <c r="H29" s="15"/>
    </row>
    <row r="30" spans="1:9" ht="13" hidden="1" x14ac:dyDescent="0.25">
      <c r="A30" s="36" t="s">
        <v>47</v>
      </c>
      <c r="B30" s="129"/>
      <c r="C30" s="94"/>
      <c r="E30" s="15"/>
      <c r="F30" s="98"/>
      <c r="H30" s="15"/>
    </row>
    <row r="31" spans="1:9" ht="13" hidden="1" x14ac:dyDescent="0.3">
      <c r="A31" s="29" t="s">
        <v>48</v>
      </c>
      <c r="B31" s="129"/>
      <c r="C31" s="94"/>
      <c r="E31" s="15"/>
      <c r="F31" s="98"/>
      <c r="H31" s="15"/>
    </row>
    <row r="32" spans="1:9" ht="13" hidden="1" x14ac:dyDescent="0.3">
      <c r="A32" s="20" t="s">
        <v>27</v>
      </c>
      <c r="B32" s="97"/>
      <c r="C32" s="5"/>
      <c r="E32" s="15"/>
      <c r="F32" s="98"/>
      <c r="H32" s="15"/>
    </row>
    <row r="33" spans="1:9" hidden="1" x14ac:dyDescent="0.25">
      <c r="A33" s="42" t="s">
        <v>28</v>
      </c>
      <c r="B33" s="15"/>
      <c r="C33" s="5"/>
      <c r="E33" s="15"/>
      <c r="F33" s="5"/>
      <c r="H33" s="15">
        <f t="shared" ref="H33:I40" si="2">B33-E33</f>
        <v>0</v>
      </c>
      <c r="I33" s="7">
        <f t="shared" si="2"/>
        <v>0</v>
      </c>
    </row>
    <row r="34" spans="1:9" hidden="1" x14ac:dyDescent="0.25">
      <c r="A34" s="42" t="s">
        <v>30</v>
      </c>
      <c r="B34" s="15"/>
      <c r="C34" s="5"/>
      <c r="E34" s="15"/>
      <c r="F34" s="5"/>
      <c r="H34" s="15">
        <f t="shared" si="2"/>
        <v>0</v>
      </c>
      <c r="I34" s="7">
        <f t="shared" si="2"/>
        <v>0</v>
      </c>
    </row>
    <row r="35" spans="1:9" hidden="1" x14ac:dyDescent="0.25">
      <c r="A35" s="42" t="s">
        <v>31</v>
      </c>
      <c r="B35" s="15"/>
      <c r="C35" s="5"/>
      <c r="E35" s="15"/>
      <c r="F35" s="5"/>
      <c r="H35" s="15">
        <f t="shared" si="2"/>
        <v>0</v>
      </c>
      <c r="I35" s="7">
        <f t="shared" si="2"/>
        <v>0</v>
      </c>
    </row>
    <row r="36" spans="1:9" hidden="1" x14ac:dyDescent="0.25">
      <c r="A36" s="42" t="s">
        <v>60</v>
      </c>
      <c r="B36" s="15"/>
      <c r="C36" s="5"/>
      <c r="E36" s="15"/>
      <c r="F36" s="5"/>
      <c r="H36" s="15">
        <f t="shared" si="2"/>
        <v>0</v>
      </c>
      <c r="I36" s="7">
        <f t="shared" si="2"/>
        <v>0</v>
      </c>
    </row>
    <row r="37" spans="1:9" hidden="1" x14ac:dyDescent="0.25">
      <c r="A37" s="42" t="s">
        <v>61</v>
      </c>
      <c r="B37" s="15"/>
      <c r="C37" s="5"/>
      <c r="E37" s="15"/>
      <c r="F37" s="5"/>
      <c r="H37" s="15">
        <f t="shared" si="2"/>
        <v>0</v>
      </c>
      <c r="I37" s="7">
        <f t="shared" si="2"/>
        <v>0</v>
      </c>
    </row>
    <row r="38" spans="1:9" hidden="1" x14ac:dyDescent="0.25">
      <c r="A38" s="42" t="s">
        <v>20</v>
      </c>
      <c r="B38" s="15"/>
      <c r="C38" s="5"/>
      <c r="E38" s="15"/>
      <c r="F38" s="5"/>
      <c r="H38" s="15">
        <f t="shared" si="2"/>
        <v>0</v>
      </c>
      <c r="I38" s="7">
        <f t="shared" si="2"/>
        <v>0</v>
      </c>
    </row>
    <row r="39" spans="1:9" hidden="1" x14ac:dyDescent="0.25">
      <c r="A39" s="42" t="s">
        <v>104</v>
      </c>
      <c r="B39" s="15"/>
      <c r="C39" s="5"/>
      <c r="E39" s="15"/>
      <c r="F39" s="5"/>
      <c r="H39" s="15">
        <f t="shared" si="2"/>
        <v>0</v>
      </c>
      <c r="I39" s="7">
        <f t="shared" si="2"/>
        <v>0</v>
      </c>
    </row>
    <row r="40" spans="1:9" hidden="1" x14ac:dyDescent="0.25">
      <c r="A40" s="42" t="s">
        <v>26</v>
      </c>
      <c r="B40" s="15"/>
      <c r="C40" s="5"/>
      <c r="E40" s="15"/>
      <c r="F40" s="5"/>
      <c r="H40" s="15">
        <f t="shared" si="2"/>
        <v>0</v>
      </c>
      <c r="I40" s="7">
        <f t="shared" si="2"/>
        <v>0</v>
      </c>
    </row>
    <row r="41" spans="1:9" ht="13" hidden="1" x14ac:dyDescent="0.3">
      <c r="A41" s="20" t="s">
        <v>42</v>
      </c>
      <c r="B41" s="104"/>
      <c r="C41" s="5"/>
      <c r="E41" s="15"/>
      <c r="F41" s="98"/>
      <c r="H41" s="15"/>
    </row>
    <row r="42" spans="1:9" hidden="1" x14ac:dyDescent="0.25">
      <c r="A42" s="42" t="s">
        <v>43</v>
      </c>
      <c r="B42" s="104"/>
      <c r="C42" s="5"/>
      <c r="E42" s="15"/>
      <c r="F42" s="5"/>
      <c r="H42" s="15">
        <f t="shared" ref="H42:I46" si="3">B42-E42</f>
        <v>0</v>
      </c>
      <c r="I42" s="7">
        <f t="shared" si="3"/>
        <v>0</v>
      </c>
    </row>
    <row r="43" spans="1:9" hidden="1" x14ac:dyDescent="0.25">
      <c r="A43" s="42" t="s">
        <v>33</v>
      </c>
      <c r="B43" s="34"/>
      <c r="C43" s="35"/>
      <c r="E43" s="34"/>
      <c r="F43" s="35"/>
      <c r="H43" s="34">
        <f t="shared" si="3"/>
        <v>0</v>
      </c>
      <c r="I43" s="138">
        <f t="shared" si="3"/>
        <v>0</v>
      </c>
    </row>
    <row r="44" spans="1:9" hidden="1" x14ac:dyDescent="0.25">
      <c r="A44" s="134" t="s">
        <v>46</v>
      </c>
      <c r="B44" s="15">
        <f>SUM(B32:B43)</f>
        <v>0</v>
      </c>
      <c r="C44" s="5">
        <f>SUM(C32:C43)</f>
        <v>0</v>
      </c>
      <c r="E44" s="15">
        <v>0</v>
      </c>
      <c r="F44" s="98">
        <v>0</v>
      </c>
      <c r="H44" s="15">
        <f t="shared" si="3"/>
        <v>0</v>
      </c>
      <c r="I44" s="7">
        <f t="shared" si="3"/>
        <v>0</v>
      </c>
    </row>
    <row r="45" spans="1:9" hidden="1" x14ac:dyDescent="0.25">
      <c r="A45" s="134"/>
      <c r="B45" s="15"/>
      <c r="C45" s="5"/>
      <c r="E45" s="15"/>
      <c r="F45" s="98"/>
      <c r="H45" s="15"/>
    </row>
    <row r="46" spans="1:9" ht="13.5" hidden="1" thickBot="1" x14ac:dyDescent="0.3">
      <c r="A46" s="19" t="s">
        <v>75</v>
      </c>
      <c r="B46" s="140">
        <f>B44+B27</f>
        <v>0</v>
      </c>
      <c r="C46" s="157">
        <f>C44+C27</f>
        <v>0</v>
      </c>
      <c r="E46" s="140">
        <v>0</v>
      </c>
      <c r="F46" s="142">
        <v>0</v>
      </c>
      <c r="H46" s="140">
        <f t="shared" si="3"/>
        <v>0</v>
      </c>
      <c r="I46" s="144">
        <f t="shared" si="3"/>
        <v>0</v>
      </c>
    </row>
    <row r="47" spans="1:9" ht="13" hidden="1" thickTop="1" x14ac:dyDescent="0.25">
      <c r="A47" s="1"/>
      <c r="B47" s="15"/>
      <c r="C47" s="94"/>
      <c r="E47" s="15"/>
      <c r="F47" s="98"/>
      <c r="H47" s="15"/>
    </row>
    <row r="48" spans="1:9" ht="13" hidden="1" x14ac:dyDescent="0.25">
      <c r="A48" s="36" t="s">
        <v>76</v>
      </c>
      <c r="B48" s="15"/>
      <c r="C48" s="94"/>
      <c r="E48" s="15"/>
      <c r="F48" s="98"/>
      <c r="H48" s="15"/>
    </row>
    <row r="49" spans="1:9" ht="13" hidden="1" x14ac:dyDescent="0.25">
      <c r="A49" s="36" t="s">
        <v>77</v>
      </c>
      <c r="B49" s="15"/>
      <c r="C49" s="94"/>
      <c r="E49" s="15"/>
      <c r="F49" s="98"/>
      <c r="H49" s="15"/>
    </row>
    <row r="50" spans="1:9" ht="13" hidden="1" x14ac:dyDescent="0.3">
      <c r="A50" s="29" t="s">
        <v>48</v>
      </c>
      <c r="B50" s="15"/>
      <c r="C50" s="94"/>
      <c r="E50" s="15"/>
      <c r="F50" s="98"/>
      <c r="H50" s="15"/>
    </row>
    <row r="51" spans="1:9" ht="13" hidden="1" x14ac:dyDescent="0.3">
      <c r="A51" s="20" t="s">
        <v>49</v>
      </c>
      <c r="B51" s="15"/>
      <c r="C51" s="94"/>
      <c r="E51" s="15"/>
      <c r="F51" s="98"/>
      <c r="H51" s="15"/>
    </row>
    <row r="52" spans="1:9" hidden="1" x14ac:dyDescent="0.25">
      <c r="A52" s="42" t="s">
        <v>53</v>
      </c>
      <c r="C52" s="98"/>
      <c r="E52" s="15"/>
      <c r="F52" s="98"/>
      <c r="H52" s="15">
        <f>B52-E52</f>
        <v>0</v>
      </c>
      <c r="I52" s="7">
        <f>C52-F52</f>
        <v>0</v>
      </c>
    </row>
    <row r="53" spans="1:9" hidden="1" x14ac:dyDescent="0.25">
      <c r="A53" s="42" t="s">
        <v>52</v>
      </c>
      <c r="C53" s="98"/>
      <c r="E53" s="15"/>
      <c r="F53" s="98"/>
      <c r="H53" s="15"/>
    </row>
    <row r="54" spans="1:9" ht="13" hidden="1" x14ac:dyDescent="0.3">
      <c r="A54" s="20" t="s">
        <v>11</v>
      </c>
      <c r="C54" s="98"/>
      <c r="E54" s="15"/>
      <c r="F54" s="98"/>
      <c r="H54" s="15"/>
    </row>
    <row r="55" spans="1:9" hidden="1" x14ac:dyDescent="0.25">
      <c r="A55" s="42" t="s">
        <v>30</v>
      </c>
      <c r="B55" s="103"/>
      <c r="C55" s="98"/>
      <c r="E55" s="103"/>
      <c r="F55" s="98"/>
      <c r="H55" s="15">
        <f t="shared" ref="H55:I77" si="4">B55-E55</f>
        <v>0</v>
      </c>
      <c r="I55" s="7">
        <f t="shared" si="4"/>
        <v>0</v>
      </c>
    </row>
    <row r="56" spans="1:9" hidden="1" x14ac:dyDescent="0.25">
      <c r="A56" s="42" t="s">
        <v>85</v>
      </c>
      <c r="B56" s="103"/>
      <c r="C56" s="98"/>
      <c r="E56" s="103"/>
      <c r="F56" s="98"/>
      <c r="H56" s="15">
        <f t="shared" si="4"/>
        <v>0</v>
      </c>
      <c r="I56" s="7">
        <f t="shared" si="4"/>
        <v>0</v>
      </c>
    </row>
    <row r="57" spans="1:9" hidden="1" x14ac:dyDescent="0.25">
      <c r="A57" s="42" t="s">
        <v>18</v>
      </c>
      <c r="C57" s="98"/>
      <c r="E57" s="103"/>
      <c r="F57" s="98"/>
      <c r="H57" s="15">
        <f t="shared" si="4"/>
        <v>0</v>
      </c>
      <c r="I57" s="7">
        <f t="shared" si="4"/>
        <v>0</v>
      </c>
    </row>
    <row r="58" spans="1:9" hidden="1" x14ac:dyDescent="0.25">
      <c r="A58" s="42" t="s">
        <v>19</v>
      </c>
      <c r="B58" s="103"/>
      <c r="C58" s="98"/>
      <c r="E58" s="103"/>
      <c r="F58" s="98"/>
      <c r="H58" s="15">
        <f t="shared" si="4"/>
        <v>0</v>
      </c>
      <c r="I58" s="7">
        <f t="shared" si="4"/>
        <v>0</v>
      </c>
    </row>
    <row r="59" spans="1:9" hidden="1" x14ac:dyDescent="0.25">
      <c r="A59" s="42" t="s">
        <v>26</v>
      </c>
      <c r="B59" s="169"/>
      <c r="C59" s="102"/>
      <c r="E59" s="169"/>
      <c r="F59" s="102"/>
      <c r="H59" s="34">
        <f t="shared" si="4"/>
        <v>0</v>
      </c>
      <c r="I59" s="138">
        <f t="shared" si="4"/>
        <v>0</v>
      </c>
    </row>
    <row r="60" spans="1:9" ht="13" hidden="1" x14ac:dyDescent="0.3">
      <c r="A60" s="20" t="s">
        <v>27</v>
      </c>
      <c r="C60" s="98"/>
      <c r="E60" s="103"/>
      <c r="F60" s="98"/>
      <c r="H60" s="15"/>
    </row>
    <row r="61" spans="1:9" hidden="1" x14ac:dyDescent="0.25">
      <c r="A61" s="42" t="s">
        <v>28</v>
      </c>
      <c r="C61" s="98"/>
      <c r="E61" s="103"/>
      <c r="F61" s="98"/>
      <c r="H61" s="15">
        <f t="shared" si="4"/>
        <v>0</v>
      </c>
      <c r="I61" s="7">
        <f t="shared" si="4"/>
        <v>0</v>
      </c>
    </row>
    <row r="62" spans="1:9" hidden="1" x14ac:dyDescent="0.25">
      <c r="A62" s="42" t="s">
        <v>30</v>
      </c>
      <c r="C62" s="98"/>
      <c r="E62" s="103"/>
      <c r="F62" s="98"/>
      <c r="H62" s="15">
        <f t="shared" si="4"/>
        <v>0</v>
      </c>
      <c r="I62" s="7">
        <f t="shared" si="4"/>
        <v>0</v>
      </c>
    </row>
    <row r="63" spans="1:9" hidden="1" x14ac:dyDescent="0.25">
      <c r="A63" s="42" t="s">
        <v>31</v>
      </c>
      <c r="C63" s="98"/>
      <c r="E63" s="103"/>
      <c r="F63" s="98"/>
      <c r="H63" s="15">
        <f t="shared" si="4"/>
        <v>0</v>
      </c>
      <c r="I63" s="7">
        <f t="shared" si="4"/>
        <v>0</v>
      </c>
    </row>
    <row r="64" spans="1:9" hidden="1" x14ac:dyDescent="0.25">
      <c r="A64" s="42" t="s">
        <v>61</v>
      </c>
      <c r="C64" s="98"/>
      <c r="E64" s="103"/>
      <c r="F64" s="98"/>
      <c r="H64" s="15">
        <f t="shared" si="4"/>
        <v>0</v>
      </c>
      <c r="I64" s="7">
        <f t="shared" si="4"/>
        <v>0</v>
      </c>
    </row>
    <row r="65" spans="1:9" hidden="1" x14ac:dyDescent="0.25">
      <c r="A65" s="42" t="s">
        <v>20</v>
      </c>
      <c r="C65" s="98"/>
      <c r="E65" s="103"/>
      <c r="F65" s="98"/>
      <c r="H65" s="15">
        <f t="shared" si="4"/>
        <v>0</v>
      </c>
      <c r="I65" s="7">
        <f t="shared" si="4"/>
        <v>0</v>
      </c>
    </row>
    <row r="66" spans="1:9" hidden="1" x14ac:dyDescent="0.25">
      <c r="A66" s="42" t="s">
        <v>26</v>
      </c>
      <c r="C66" s="98"/>
      <c r="E66" s="103"/>
      <c r="F66" s="98"/>
      <c r="H66" s="15">
        <f t="shared" si="4"/>
        <v>0</v>
      </c>
      <c r="I66" s="7">
        <f t="shared" si="4"/>
        <v>0</v>
      </c>
    </row>
    <row r="67" spans="1:9" ht="13" hidden="1" x14ac:dyDescent="0.3">
      <c r="A67" s="20" t="s">
        <v>35</v>
      </c>
      <c r="C67" s="98"/>
      <c r="E67" s="103"/>
      <c r="F67" s="98"/>
      <c r="H67" s="15"/>
    </row>
    <row r="68" spans="1:9" hidden="1" x14ac:dyDescent="0.25">
      <c r="A68" s="42" t="s">
        <v>109</v>
      </c>
      <c r="C68" s="98"/>
      <c r="E68" s="103"/>
      <c r="F68" s="98"/>
      <c r="H68" s="15">
        <f t="shared" si="4"/>
        <v>0</v>
      </c>
      <c r="I68" s="7">
        <f t="shared" si="4"/>
        <v>0</v>
      </c>
    </row>
    <row r="69" spans="1:9" hidden="1" x14ac:dyDescent="0.25">
      <c r="A69" s="42" t="s">
        <v>121</v>
      </c>
      <c r="C69" s="98"/>
      <c r="E69" s="103"/>
      <c r="F69" s="98"/>
      <c r="H69" s="15">
        <f t="shared" si="4"/>
        <v>0</v>
      </c>
      <c r="I69" s="7">
        <f t="shared" si="4"/>
        <v>0</v>
      </c>
    </row>
    <row r="70" spans="1:9" ht="13" hidden="1" x14ac:dyDescent="0.3">
      <c r="A70" s="20" t="s">
        <v>100</v>
      </c>
      <c r="C70" s="98"/>
      <c r="E70" s="103"/>
      <c r="F70" s="98"/>
      <c r="H70" s="15"/>
    </row>
    <row r="71" spans="1:9" hidden="1" x14ac:dyDescent="0.25">
      <c r="A71" s="42" t="s">
        <v>37</v>
      </c>
      <c r="C71" s="98"/>
      <c r="E71" s="103"/>
      <c r="F71" s="98"/>
      <c r="H71" s="15">
        <f t="shared" si="4"/>
        <v>0</v>
      </c>
      <c r="I71" s="7">
        <f t="shared" si="4"/>
        <v>0</v>
      </c>
    </row>
    <row r="72" spans="1:9" hidden="1" x14ac:dyDescent="0.25">
      <c r="A72" s="42" t="s">
        <v>122</v>
      </c>
      <c r="C72" s="98"/>
      <c r="E72" s="103"/>
      <c r="F72" s="98"/>
      <c r="H72" s="15">
        <f t="shared" si="4"/>
        <v>0</v>
      </c>
      <c r="I72" s="7">
        <f t="shared" si="4"/>
        <v>0</v>
      </c>
    </row>
    <row r="73" spans="1:9" hidden="1" x14ac:dyDescent="0.25">
      <c r="A73" s="42" t="s">
        <v>26</v>
      </c>
      <c r="C73" s="98"/>
      <c r="E73" s="103"/>
      <c r="F73" s="98"/>
      <c r="H73" s="15">
        <f t="shared" si="4"/>
        <v>0</v>
      </c>
      <c r="I73" s="7">
        <f t="shared" si="4"/>
        <v>0</v>
      </c>
    </row>
    <row r="74" spans="1:9" ht="13" hidden="1" x14ac:dyDescent="0.3">
      <c r="A74" s="20" t="s">
        <v>42</v>
      </c>
      <c r="C74" s="98"/>
      <c r="E74" s="103"/>
      <c r="F74" s="98"/>
      <c r="H74" s="15"/>
    </row>
    <row r="75" spans="1:9" hidden="1" x14ac:dyDescent="0.25">
      <c r="A75" s="42" t="s">
        <v>43</v>
      </c>
      <c r="C75" s="98"/>
      <c r="E75" s="103"/>
      <c r="F75" s="98"/>
      <c r="H75" s="15">
        <f t="shared" si="4"/>
        <v>0</v>
      </c>
      <c r="I75" s="7">
        <f t="shared" si="4"/>
        <v>0</v>
      </c>
    </row>
    <row r="76" spans="1:9" hidden="1" x14ac:dyDescent="0.25">
      <c r="A76" s="42" t="s">
        <v>33</v>
      </c>
      <c r="B76" s="167"/>
      <c r="C76" s="102"/>
      <c r="E76" s="103"/>
      <c r="F76" s="98"/>
      <c r="H76" s="34">
        <f t="shared" si="4"/>
        <v>0</v>
      </c>
      <c r="I76" s="138">
        <f t="shared" si="4"/>
        <v>0</v>
      </c>
    </row>
    <row r="77" spans="1:9" hidden="1" x14ac:dyDescent="0.25">
      <c r="A77" s="134" t="s">
        <v>46</v>
      </c>
      <c r="B77" s="13">
        <f>SUM(B55:B76)</f>
        <v>0</v>
      </c>
      <c r="C77" s="98">
        <f>SUM(C52:C76)</f>
        <v>0</v>
      </c>
      <c r="E77" s="103">
        <v>0</v>
      </c>
      <c r="F77" s="98">
        <v>0</v>
      </c>
      <c r="H77" s="15">
        <f t="shared" si="4"/>
        <v>0</v>
      </c>
      <c r="I77" s="7">
        <f t="shared" si="4"/>
        <v>0</v>
      </c>
    </row>
    <row r="78" spans="1:9" hidden="1" x14ac:dyDescent="0.25">
      <c r="A78" s="1"/>
      <c r="B78" s="15"/>
      <c r="C78" s="98"/>
      <c r="E78" s="15"/>
      <c r="F78" s="98"/>
      <c r="H78" s="15"/>
    </row>
    <row r="79" spans="1:9" ht="13" hidden="1" x14ac:dyDescent="0.25">
      <c r="A79" s="36" t="s">
        <v>76</v>
      </c>
      <c r="B79" s="15"/>
      <c r="C79" s="94"/>
      <c r="E79" s="15"/>
      <c r="F79" s="98"/>
      <c r="H79" s="15"/>
    </row>
    <row r="80" spans="1:9" ht="13" hidden="1" x14ac:dyDescent="0.25">
      <c r="A80" s="36" t="s">
        <v>78</v>
      </c>
      <c r="B80" s="15"/>
      <c r="C80" s="94"/>
      <c r="E80" s="15"/>
      <c r="F80" s="98"/>
      <c r="H80" s="15"/>
    </row>
    <row r="81" spans="1:9" ht="13" hidden="1" x14ac:dyDescent="0.3">
      <c r="A81" s="29" t="s">
        <v>48</v>
      </c>
      <c r="B81" s="15"/>
      <c r="C81" s="94"/>
      <c r="E81" s="15"/>
      <c r="F81" s="98"/>
      <c r="H81" s="15"/>
    </row>
    <row r="82" spans="1:9" ht="13" hidden="1" x14ac:dyDescent="0.3">
      <c r="A82" s="20" t="s">
        <v>49</v>
      </c>
      <c r="B82" s="15"/>
      <c r="C82" s="94"/>
      <c r="E82" s="15"/>
      <c r="F82" s="98"/>
      <c r="H82" s="15"/>
    </row>
    <row r="83" spans="1:9" hidden="1" x14ac:dyDescent="0.25">
      <c r="A83" s="42" t="s">
        <v>52</v>
      </c>
      <c r="B83" s="15"/>
      <c r="C83" s="94"/>
      <c r="E83" s="15"/>
      <c r="F83" s="98"/>
      <c r="H83" s="15">
        <f>B83-E83</f>
        <v>0</v>
      </c>
      <c r="I83" s="7">
        <f>C83-F83</f>
        <v>0</v>
      </c>
    </row>
    <row r="84" spans="1:9" hidden="1" x14ac:dyDescent="0.25">
      <c r="A84" s="42" t="s">
        <v>126</v>
      </c>
      <c r="B84" s="15"/>
      <c r="C84" s="94"/>
      <c r="E84" s="15"/>
      <c r="F84" s="98"/>
      <c r="H84" s="15">
        <f t="shared" ref="H84:I110" si="5">B84-E84</f>
        <v>0</v>
      </c>
      <c r="I84" s="7">
        <f t="shared" si="5"/>
        <v>0</v>
      </c>
    </row>
    <row r="85" spans="1:9" ht="13" hidden="1" x14ac:dyDescent="0.3">
      <c r="A85" s="20" t="s">
        <v>9</v>
      </c>
      <c r="B85" s="15"/>
      <c r="C85" s="94"/>
      <c r="E85" s="15"/>
      <c r="F85" s="98"/>
      <c r="H85" s="15">
        <f t="shared" si="5"/>
        <v>0</v>
      </c>
      <c r="I85" s="7">
        <f t="shared" si="5"/>
        <v>0</v>
      </c>
    </row>
    <row r="86" spans="1:9" hidden="1" x14ac:dyDescent="0.25">
      <c r="A86" s="42" t="s">
        <v>95</v>
      </c>
      <c r="B86" s="15"/>
      <c r="C86" s="94"/>
      <c r="E86" s="15"/>
      <c r="F86" s="98"/>
      <c r="H86" s="15">
        <f t="shared" si="5"/>
        <v>0</v>
      </c>
      <c r="I86" s="7">
        <f t="shared" si="5"/>
        <v>0</v>
      </c>
    </row>
    <row r="87" spans="1:9" ht="13" hidden="1" x14ac:dyDescent="0.3">
      <c r="A87" s="20" t="s">
        <v>11</v>
      </c>
      <c r="B87" s="15"/>
      <c r="C87" s="94"/>
      <c r="E87" s="15"/>
      <c r="F87" s="98"/>
      <c r="H87" s="15"/>
    </row>
    <row r="88" spans="1:9" hidden="1" x14ac:dyDescent="0.25">
      <c r="A88" s="42" t="s">
        <v>18</v>
      </c>
      <c r="B88" s="15"/>
      <c r="C88" s="94"/>
      <c r="E88" s="15"/>
      <c r="F88" s="98"/>
      <c r="H88" s="15">
        <f t="shared" si="5"/>
        <v>0</v>
      </c>
      <c r="I88" s="7">
        <f t="shared" si="5"/>
        <v>0</v>
      </c>
    </row>
    <row r="89" spans="1:9" hidden="1" x14ac:dyDescent="0.25">
      <c r="A89" s="42" t="s">
        <v>20</v>
      </c>
      <c r="B89" s="15"/>
      <c r="C89" s="94"/>
      <c r="E89" s="15"/>
      <c r="F89" s="98"/>
      <c r="H89" s="15">
        <f t="shared" si="5"/>
        <v>0</v>
      </c>
      <c r="I89" s="7">
        <f t="shared" si="5"/>
        <v>0</v>
      </c>
    </row>
    <row r="90" spans="1:9" hidden="1" x14ac:dyDescent="0.25">
      <c r="A90" s="42" t="s">
        <v>26</v>
      </c>
      <c r="B90" s="15"/>
      <c r="C90" s="94"/>
      <c r="E90" s="15"/>
      <c r="F90" s="98"/>
      <c r="H90" s="15"/>
    </row>
    <row r="91" spans="1:9" hidden="1" x14ac:dyDescent="0.25">
      <c r="A91" s="42" t="s">
        <v>135</v>
      </c>
      <c r="B91" s="1"/>
      <c r="C91" s="1"/>
      <c r="E91" s="15"/>
      <c r="F91" s="98"/>
      <c r="H91" s="15"/>
    </row>
    <row r="92" spans="1:9" hidden="1" x14ac:dyDescent="0.25">
      <c r="A92" s="42" t="s">
        <v>82</v>
      </c>
      <c r="B92" s="1"/>
      <c r="C92" s="1"/>
      <c r="E92" s="15"/>
      <c r="F92" s="98"/>
      <c r="H92" s="15">
        <f>B118-E92</f>
        <v>0</v>
      </c>
      <c r="I92" s="7">
        <f>C118-F92</f>
        <v>1.5</v>
      </c>
    </row>
    <row r="93" spans="1:9" ht="13" hidden="1" x14ac:dyDescent="0.3">
      <c r="A93" s="20" t="s">
        <v>27</v>
      </c>
      <c r="B93" s="15"/>
      <c r="C93" s="94"/>
      <c r="E93" s="15"/>
      <c r="F93" s="98"/>
      <c r="H93" s="15"/>
    </row>
    <row r="94" spans="1:9" hidden="1" x14ac:dyDescent="0.25">
      <c r="A94" s="42" t="s">
        <v>28</v>
      </c>
      <c r="B94" s="15"/>
      <c r="C94" s="94"/>
      <c r="E94" s="15"/>
      <c r="F94" s="98"/>
      <c r="H94" s="15">
        <f t="shared" si="5"/>
        <v>0</v>
      </c>
      <c r="I94" s="7">
        <f t="shared" si="5"/>
        <v>0</v>
      </c>
    </row>
    <row r="95" spans="1:9" hidden="1" x14ac:dyDescent="0.25">
      <c r="A95" s="42" t="s">
        <v>31</v>
      </c>
      <c r="B95" s="15"/>
      <c r="C95" s="94"/>
      <c r="E95" s="15"/>
      <c r="F95" s="98"/>
      <c r="H95" s="15">
        <f t="shared" si="5"/>
        <v>0</v>
      </c>
      <c r="I95" s="7">
        <f t="shared" si="5"/>
        <v>0</v>
      </c>
    </row>
    <row r="96" spans="1:9" hidden="1" x14ac:dyDescent="0.25">
      <c r="A96" s="42" t="s">
        <v>60</v>
      </c>
      <c r="B96" s="15"/>
      <c r="C96" s="94"/>
      <c r="E96" s="15"/>
      <c r="F96" s="98"/>
      <c r="H96" s="15">
        <f t="shared" si="5"/>
        <v>0</v>
      </c>
      <c r="I96" s="7">
        <f t="shared" si="5"/>
        <v>0</v>
      </c>
    </row>
    <row r="97" spans="1:9" hidden="1" x14ac:dyDescent="0.25">
      <c r="A97" s="42" t="s">
        <v>61</v>
      </c>
      <c r="B97" s="34">
        <v>0</v>
      </c>
      <c r="C97" s="96">
        <v>0</v>
      </c>
      <c r="E97" s="34">
        <v>0</v>
      </c>
      <c r="F97" s="102">
        <v>0</v>
      </c>
      <c r="H97" s="34">
        <f t="shared" si="5"/>
        <v>0</v>
      </c>
      <c r="I97" s="138">
        <f t="shared" si="5"/>
        <v>0</v>
      </c>
    </row>
    <row r="98" spans="1:9" hidden="1" x14ac:dyDescent="0.25">
      <c r="A98" s="42" t="s">
        <v>20</v>
      </c>
      <c r="B98" s="15"/>
      <c r="C98" s="94"/>
      <c r="E98" s="15"/>
      <c r="F98" s="98"/>
      <c r="H98" s="15">
        <f t="shared" si="5"/>
        <v>0</v>
      </c>
      <c r="I98" s="7">
        <f t="shared" si="5"/>
        <v>0</v>
      </c>
    </row>
    <row r="99" spans="1:9" hidden="1" x14ac:dyDescent="0.25">
      <c r="A99" s="42" t="s">
        <v>26</v>
      </c>
      <c r="B99" s="15"/>
      <c r="C99" s="94"/>
      <c r="E99" s="15"/>
      <c r="F99" s="98"/>
      <c r="H99" s="15">
        <f t="shared" si="5"/>
        <v>0</v>
      </c>
      <c r="I99" s="7">
        <f t="shared" si="5"/>
        <v>0</v>
      </c>
    </row>
    <row r="100" spans="1:9" ht="13" hidden="1" x14ac:dyDescent="0.3">
      <c r="A100" s="20" t="s">
        <v>35</v>
      </c>
      <c r="B100" s="15"/>
      <c r="C100" s="94"/>
      <c r="E100" s="15"/>
      <c r="F100" s="98"/>
      <c r="H100" s="15"/>
    </row>
    <row r="101" spans="1:9" hidden="1" x14ac:dyDescent="0.25">
      <c r="A101" s="42" t="s">
        <v>121</v>
      </c>
      <c r="B101" s="15"/>
      <c r="C101" s="94"/>
      <c r="E101" s="15"/>
      <c r="F101" s="98"/>
      <c r="H101" s="15">
        <f t="shared" si="5"/>
        <v>0</v>
      </c>
      <c r="I101" s="7">
        <f t="shared" si="5"/>
        <v>0</v>
      </c>
    </row>
    <row r="102" spans="1:9" ht="13" hidden="1" x14ac:dyDescent="0.3">
      <c r="A102" s="20" t="s">
        <v>100</v>
      </c>
      <c r="B102" s="15"/>
      <c r="C102" s="5"/>
      <c r="E102" s="15"/>
      <c r="F102" s="98"/>
      <c r="H102" s="15"/>
    </row>
    <row r="103" spans="1:9" hidden="1" x14ac:dyDescent="0.25">
      <c r="A103" s="42" t="s">
        <v>100</v>
      </c>
      <c r="B103" s="15">
        <v>0</v>
      </c>
      <c r="C103" s="5">
        <v>0</v>
      </c>
      <c r="E103" s="15">
        <v>0</v>
      </c>
      <c r="F103" s="98">
        <v>0</v>
      </c>
      <c r="H103" s="15">
        <f t="shared" si="5"/>
        <v>0</v>
      </c>
      <c r="I103" s="7">
        <f t="shared" si="5"/>
        <v>0</v>
      </c>
    </row>
    <row r="104" spans="1:9" ht="13" hidden="1" x14ac:dyDescent="0.3">
      <c r="A104" s="20" t="s">
        <v>123</v>
      </c>
      <c r="B104" s="15"/>
      <c r="C104" s="5"/>
      <c r="E104" s="15"/>
      <c r="F104" s="98"/>
      <c r="H104" s="15"/>
    </row>
    <row r="105" spans="1:9" hidden="1" x14ac:dyDescent="0.25">
      <c r="A105" s="42" t="s">
        <v>130</v>
      </c>
      <c r="B105" s="15">
        <v>0</v>
      </c>
      <c r="C105" s="5">
        <v>0</v>
      </c>
      <c r="E105" s="15">
        <v>0</v>
      </c>
      <c r="F105" s="98">
        <v>0</v>
      </c>
      <c r="H105" s="15">
        <f t="shared" si="5"/>
        <v>0</v>
      </c>
      <c r="I105" s="7">
        <f t="shared" si="5"/>
        <v>0</v>
      </c>
    </row>
    <row r="106" spans="1:9" hidden="1" x14ac:dyDescent="0.25">
      <c r="A106" s="42" t="s">
        <v>41</v>
      </c>
      <c r="B106" s="15">
        <v>0</v>
      </c>
      <c r="C106" s="5">
        <v>0</v>
      </c>
      <c r="E106" s="15">
        <v>0</v>
      </c>
      <c r="F106" s="98">
        <v>0</v>
      </c>
      <c r="H106" s="15">
        <f t="shared" si="5"/>
        <v>0</v>
      </c>
      <c r="I106" s="7">
        <f t="shared" si="5"/>
        <v>0</v>
      </c>
    </row>
    <row r="107" spans="1:9" ht="13" hidden="1" x14ac:dyDescent="0.3">
      <c r="A107" s="20" t="s">
        <v>42</v>
      </c>
      <c r="B107" s="147"/>
      <c r="C107" s="21"/>
      <c r="E107" s="15"/>
      <c r="F107" s="98"/>
      <c r="H107" s="15"/>
    </row>
    <row r="108" spans="1:9" hidden="1" x14ac:dyDescent="0.25">
      <c r="A108" s="42" t="s">
        <v>43</v>
      </c>
      <c r="B108" s="15">
        <v>0</v>
      </c>
      <c r="C108" s="5">
        <v>0</v>
      </c>
      <c r="E108" s="15">
        <v>0</v>
      </c>
      <c r="F108" s="98">
        <v>0</v>
      </c>
      <c r="H108" s="15">
        <f t="shared" si="5"/>
        <v>0</v>
      </c>
      <c r="I108" s="7">
        <f t="shared" si="5"/>
        <v>0</v>
      </c>
    </row>
    <row r="109" spans="1:9" hidden="1" x14ac:dyDescent="0.25">
      <c r="A109" s="42" t="s">
        <v>33</v>
      </c>
      <c r="B109" s="34">
        <v>0</v>
      </c>
      <c r="C109" s="35">
        <v>0</v>
      </c>
      <c r="E109" s="34">
        <v>0</v>
      </c>
      <c r="F109" s="102">
        <v>0</v>
      </c>
      <c r="H109" s="34">
        <f t="shared" si="5"/>
        <v>0</v>
      </c>
      <c r="I109" s="138">
        <f t="shared" si="5"/>
        <v>0</v>
      </c>
    </row>
    <row r="110" spans="1:9" hidden="1" x14ac:dyDescent="0.25">
      <c r="A110" s="134" t="s">
        <v>46</v>
      </c>
      <c r="B110" s="15">
        <f>SUM(B83:B109)</f>
        <v>0</v>
      </c>
      <c r="C110" s="5">
        <f>SUM(C83:C109)</f>
        <v>0</v>
      </c>
      <c r="E110" s="15">
        <v>0</v>
      </c>
      <c r="F110" s="98">
        <v>0</v>
      </c>
      <c r="H110" s="15">
        <f t="shared" si="5"/>
        <v>0</v>
      </c>
      <c r="I110" s="7">
        <f t="shared" si="5"/>
        <v>0</v>
      </c>
    </row>
    <row r="111" spans="1:9" x14ac:dyDescent="0.25">
      <c r="A111" s="1"/>
      <c r="B111" s="15"/>
      <c r="C111" s="5"/>
      <c r="E111" s="15"/>
      <c r="F111" s="98"/>
      <c r="H111" s="15"/>
    </row>
    <row r="112" spans="1:9" ht="13" x14ac:dyDescent="0.25">
      <c r="A112" s="36" t="s">
        <v>76</v>
      </c>
      <c r="B112" s="15"/>
      <c r="C112" s="5"/>
      <c r="E112" s="15"/>
      <c r="F112" s="98"/>
      <c r="H112" s="15"/>
    </row>
    <row r="113" spans="1:9" ht="13" x14ac:dyDescent="0.25">
      <c r="A113" s="36" t="s">
        <v>79</v>
      </c>
      <c r="B113" s="15"/>
      <c r="C113" s="94"/>
      <c r="E113" s="15"/>
      <c r="F113" s="98"/>
      <c r="H113" s="15"/>
    </row>
    <row r="114" spans="1:9" ht="13" x14ac:dyDescent="0.3">
      <c r="A114" s="29" t="s">
        <v>48</v>
      </c>
      <c r="B114" s="15"/>
      <c r="C114" s="94"/>
      <c r="E114" s="15"/>
      <c r="F114" s="98"/>
      <c r="H114" s="15"/>
    </row>
    <row r="115" spans="1:9" ht="13" x14ac:dyDescent="0.3">
      <c r="A115" s="20" t="s">
        <v>11</v>
      </c>
      <c r="B115" s="15"/>
      <c r="C115" s="94"/>
      <c r="E115" s="15"/>
      <c r="F115" s="98"/>
      <c r="H115" s="15"/>
    </row>
    <row r="116" spans="1:9" x14ac:dyDescent="0.25">
      <c r="A116" s="42" t="s">
        <v>114</v>
      </c>
      <c r="B116" s="15">
        <v>75</v>
      </c>
      <c r="C116" s="94">
        <v>2</v>
      </c>
      <c r="E116" s="15">
        <v>0</v>
      </c>
      <c r="F116" s="98">
        <v>0.8</v>
      </c>
      <c r="H116" s="15">
        <v>75</v>
      </c>
      <c r="I116" s="7">
        <v>1.2</v>
      </c>
    </row>
    <row r="117" spans="1:9" hidden="1" x14ac:dyDescent="0.25">
      <c r="A117" s="42" t="s">
        <v>136</v>
      </c>
      <c r="B117" s="15">
        <v>0</v>
      </c>
      <c r="C117" s="94">
        <v>0</v>
      </c>
      <c r="E117" s="15">
        <v>0</v>
      </c>
      <c r="F117" s="98">
        <v>0</v>
      </c>
      <c r="H117" s="15">
        <v>0</v>
      </c>
      <c r="I117" s="7">
        <v>0</v>
      </c>
    </row>
    <row r="118" spans="1:9" x14ac:dyDescent="0.25">
      <c r="A118" s="42" t="s">
        <v>82</v>
      </c>
      <c r="B118" s="15">
        <v>0</v>
      </c>
      <c r="C118" s="94">
        <v>1.5</v>
      </c>
      <c r="E118" s="15">
        <v>0</v>
      </c>
      <c r="F118" s="98">
        <v>2.1</v>
      </c>
      <c r="H118" s="15">
        <v>0</v>
      </c>
      <c r="I118" s="7">
        <v>-0.60000000000000009</v>
      </c>
    </row>
    <row r="119" spans="1:9" ht="13" x14ac:dyDescent="0.3">
      <c r="A119" s="20" t="s">
        <v>27</v>
      </c>
      <c r="B119" s="15"/>
      <c r="C119" s="94"/>
      <c r="E119" s="15"/>
      <c r="F119" s="98"/>
      <c r="H119" s="15"/>
    </row>
    <row r="120" spans="1:9" x14ac:dyDescent="0.25">
      <c r="A120" s="42" t="s">
        <v>61</v>
      </c>
      <c r="B120" s="15">
        <v>47</v>
      </c>
      <c r="C120" s="94">
        <v>0.5</v>
      </c>
      <c r="E120" s="15">
        <v>0</v>
      </c>
      <c r="F120" s="98">
        <v>0.8</v>
      </c>
      <c r="H120" s="15">
        <v>47</v>
      </c>
      <c r="I120" s="7">
        <v>-0.30000000000000004</v>
      </c>
    </row>
    <row r="121" spans="1:9" x14ac:dyDescent="0.25">
      <c r="A121" s="42" t="s">
        <v>138</v>
      </c>
      <c r="B121" s="15">
        <v>0</v>
      </c>
      <c r="C121" s="94">
        <v>0.1</v>
      </c>
      <c r="E121" s="15"/>
      <c r="F121" s="98"/>
      <c r="H121" s="15"/>
    </row>
    <row r="122" spans="1:9" ht="13" hidden="1" x14ac:dyDescent="0.3">
      <c r="A122" s="20" t="s">
        <v>43</v>
      </c>
      <c r="B122" s="147"/>
      <c r="C122" s="94"/>
      <c r="E122" s="15"/>
      <c r="F122" s="98"/>
      <c r="H122" s="15">
        <v>0</v>
      </c>
      <c r="I122" s="7">
        <v>0</v>
      </c>
    </row>
    <row r="123" spans="1:9" hidden="1" x14ac:dyDescent="0.25">
      <c r="A123" s="42" t="s">
        <v>42</v>
      </c>
      <c r="B123" s="34">
        <v>0</v>
      </c>
      <c r="C123" s="96">
        <v>0</v>
      </c>
      <c r="E123" s="34">
        <v>0</v>
      </c>
      <c r="F123" s="102">
        <v>0</v>
      </c>
      <c r="H123" s="15">
        <v>0</v>
      </c>
      <c r="I123" s="7">
        <v>0</v>
      </c>
    </row>
    <row r="124" spans="1:9" x14ac:dyDescent="0.25">
      <c r="A124" s="134" t="s">
        <v>46</v>
      </c>
      <c r="B124" s="15">
        <v>122</v>
      </c>
      <c r="C124" s="139">
        <v>4.0999999999999996</v>
      </c>
      <c r="E124" s="15">
        <v>0</v>
      </c>
      <c r="F124" s="98">
        <v>3.7</v>
      </c>
      <c r="H124" s="15">
        <v>122</v>
      </c>
      <c r="I124" s="7">
        <v>0.39999999999999947</v>
      </c>
    </row>
    <row r="125" spans="1:9" x14ac:dyDescent="0.25">
      <c r="A125" s="1"/>
      <c r="B125" s="15"/>
      <c r="C125" s="94"/>
      <c r="E125" s="15"/>
      <c r="F125" s="98"/>
      <c r="H125" s="15"/>
    </row>
    <row r="126" spans="1:9" ht="13" hidden="1" x14ac:dyDescent="0.25">
      <c r="A126" s="36" t="s">
        <v>76</v>
      </c>
      <c r="B126" s="15"/>
      <c r="C126" s="94"/>
      <c r="E126" s="15"/>
      <c r="F126" s="98"/>
      <c r="H126" s="15"/>
    </row>
    <row r="127" spans="1:9" ht="13" hidden="1" x14ac:dyDescent="0.25">
      <c r="A127" s="36" t="s">
        <v>83</v>
      </c>
      <c r="B127" s="15"/>
      <c r="C127" s="94"/>
      <c r="E127" s="15"/>
      <c r="F127" s="98"/>
      <c r="H127" s="15"/>
    </row>
    <row r="128" spans="1:9" ht="13" hidden="1" x14ac:dyDescent="0.3">
      <c r="A128" s="29" t="s">
        <v>48</v>
      </c>
      <c r="B128" s="15"/>
      <c r="C128" s="94"/>
      <c r="E128" s="15"/>
      <c r="F128" s="98"/>
      <c r="H128" s="15"/>
    </row>
    <row r="129" spans="1:8" ht="13" hidden="1" x14ac:dyDescent="0.3">
      <c r="A129" s="20" t="s">
        <v>11</v>
      </c>
      <c r="B129" s="15"/>
      <c r="C129" s="5"/>
      <c r="E129" s="15"/>
      <c r="F129" s="98"/>
      <c r="H129" s="15"/>
    </row>
    <row r="130" spans="1:8" hidden="1" x14ac:dyDescent="0.25">
      <c r="A130" s="42" t="s">
        <v>30</v>
      </c>
      <c r="B130" s="15"/>
      <c r="C130" s="5"/>
      <c r="E130" s="15"/>
      <c r="F130" s="98"/>
      <c r="H130" s="15"/>
    </row>
    <row r="131" spans="1:8" hidden="1" x14ac:dyDescent="0.25">
      <c r="A131" s="42" t="s">
        <v>85</v>
      </c>
      <c r="B131" s="15"/>
      <c r="C131" s="5"/>
      <c r="E131" s="15"/>
      <c r="F131" s="98"/>
      <c r="H131" s="15"/>
    </row>
    <row r="132" spans="1:8" hidden="1" x14ac:dyDescent="0.25">
      <c r="A132" s="42" t="s">
        <v>19</v>
      </c>
      <c r="B132" s="15"/>
      <c r="C132" s="98"/>
      <c r="E132" s="15"/>
      <c r="F132" s="98"/>
      <c r="H132" s="15"/>
    </row>
    <row r="133" spans="1:8" hidden="1" x14ac:dyDescent="0.25">
      <c r="A133" s="42" t="s">
        <v>20</v>
      </c>
      <c r="B133" s="15"/>
      <c r="C133" s="98"/>
      <c r="E133" s="15"/>
      <c r="F133" s="98"/>
      <c r="H133" s="15"/>
    </row>
    <row r="134" spans="1:8" hidden="1" x14ac:dyDescent="0.25">
      <c r="A134" s="42" t="s">
        <v>26</v>
      </c>
      <c r="B134" s="15"/>
      <c r="C134" s="98"/>
      <c r="E134" s="15"/>
      <c r="F134" s="98"/>
      <c r="H134" s="15"/>
    </row>
    <row r="135" spans="1:8" hidden="1" x14ac:dyDescent="0.25">
      <c r="A135" s="42" t="s">
        <v>86</v>
      </c>
      <c r="B135" s="15"/>
      <c r="C135" s="98"/>
      <c r="E135" s="15"/>
      <c r="F135" s="98"/>
      <c r="H135" s="15"/>
    </row>
    <row r="136" spans="1:8" hidden="1" x14ac:dyDescent="0.25">
      <c r="A136" s="42" t="s">
        <v>87</v>
      </c>
      <c r="B136" s="15"/>
      <c r="C136" s="98"/>
      <c r="E136" s="15"/>
      <c r="F136" s="98"/>
      <c r="H136" s="15"/>
    </row>
    <row r="137" spans="1:8" ht="13" hidden="1" x14ac:dyDescent="0.3">
      <c r="A137" s="20" t="s">
        <v>27</v>
      </c>
      <c r="B137" s="15"/>
      <c r="C137" s="98"/>
      <c r="E137" s="15"/>
      <c r="F137" s="98"/>
      <c r="H137" s="15"/>
    </row>
    <row r="138" spans="1:8" hidden="1" x14ac:dyDescent="0.25">
      <c r="A138" s="42" t="s">
        <v>61</v>
      </c>
      <c r="B138" s="15"/>
      <c r="C138" s="98"/>
      <c r="E138" s="15"/>
      <c r="F138" s="98"/>
      <c r="H138" s="15"/>
    </row>
    <row r="139" spans="1:8" ht="13" hidden="1" x14ac:dyDescent="0.3">
      <c r="A139" s="20" t="s">
        <v>100</v>
      </c>
      <c r="B139" s="147"/>
      <c r="C139" s="21"/>
      <c r="E139" s="15"/>
      <c r="F139" s="98"/>
      <c r="H139" s="15"/>
    </row>
    <row r="140" spans="1:8" hidden="1" x14ac:dyDescent="0.25">
      <c r="A140" s="42" t="s">
        <v>37</v>
      </c>
      <c r="B140" s="15"/>
      <c r="C140" s="5"/>
      <c r="E140" s="15"/>
      <c r="F140" s="98"/>
      <c r="H140" s="15"/>
    </row>
    <row r="141" spans="1:8" hidden="1" x14ac:dyDescent="0.25">
      <c r="A141" s="42" t="s">
        <v>26</v>
      </c>
      <c r="B141" s="15"/>
      <c r="C141" s="5"/>
      <c r="E141" s="15"/>
      <c r="F141" s="98"/>
      <c r="H141" s="15"/>
    </row>
    <row r="142" spans="1:8" ht="13" hidden="1" x14ac:dyDescent="0.3">
      <c r="A142" s="20" t="s">
        <v>42</v>
      </c>
      <c r="B142" s="15"/>
      <c r="C142" s="5"/>
      <c r="E142" s="15"/>
      <c r="F142" s="98"/>
      <c r="H142" s="15"/>
    </row>
    <row r="143" spans="1:8" hidden="1" x14ac:dyDescent="0.25">
      <c r="A143" s="42" t="s">
        <v>45</v>
      </c>
      <c r="B143" s="34">
        <v>0</v>
      </c>
      <c r="C143" s="35">
        <v>0</v>
      </c>
      <c r="E143" s="34">
        <v>0</v>
      </c>
      <c r="F143" s="102">
        <v>0</v>
      </c>
      <c r="H143" s="15"/>
    </row>
    <row r="144" spans="1:8" hidden="1" x14ac:dyDescent="0.25">
      <c r="A144" s="42" t="s">
        <v>33</v>
      </c>
      <c r="B144" s="15"/>
      <c r="C144" s="5"/>
      <c r="E144" s="15"/>
      <c r="F144" s="98"/>
      <c r="H144" s="15"/>
    </row>
    <row r="145" spans="1:9" ht="13" hidden="1" x14ac:dyDescent="0.3">
      <c r="A145" s="20" t="s">
        <v>89</v>
      </c>
      <c r="B145" s="15"/>
      <c r="C145" s="5"/>
      <c r="E145" s="15"/>
      <c r="F145" s="98"/>
      <c r="H145" s="15"/>
    </row>
    <row r="146" spans="1:9" hidden="1" x14ac:dyDescent="0.25">
      <c r="A146" s="42" t="s">
        <v>90</v>
      </c>
      <c r="B146" s="34"/>
      <c r="C146" s="35"/>
      <c r="E146" s="34"/>
      <c r="F146" s="102"/>
      <c r="H146" s="15"/>
    </row>
    <row r="147" spans="1:9" hidden="1" x14ac:dyDescent="0.25">
      <c r="A147" s="134" t="s">
        <v>46</v>
      </c>
      <c r="B147" s="15">
        <v>0</v>
      </c>
      <c r="C147" s="5">
        <v>0</v>
      </c>
      <c r="E147" s="15">
        <v>0</v>
      </c>
      <c r="F147" s="98">
        <v>0</v>
      </c>
      <c r="H147" s="15"/>
    </row>
    <row r="148" spans="1:9" x14ac:dyDescent="0.25">
      <c r="A148" s="1"/>
      <c r="B148" s="15"/>
      <c r="C148" s="5"/>
      <c r="E148" s="15"/>
      <c r="F148" s="98"/>
      <c r="H148" s="15"/>
    </row>
    <row r="149" spans="1:9" ht="13.5" thickBot="1" x14ac:dyDescent="0.3">
      <c r="A149" s="19" t="s">
        <v>91</v>
      </c>
      <c r="B149" s="140">
        <v>122</v>
      </c>
      <c r="C149" s="157">
        <v>4.0999999999999996</v>
      </c>
      <c r="E149" s="140">
        <v>0</v>
      </c>
      <c r="F149" s="142">
        <v>3.7</v>
      </c>
      <c r="H149" s="140">
        <v>122</v>
      </c>
      <c r="I149" s="144">
        <v>0.39999999999999947</v>
      </c>
    </row>
    <row r="150" spans="1:9" ht="13" thickTop="1" x14ac:dyDescent="0.25">
      <c r="A150" s="136"/>
      <c r="B150" s="15"/>
      <c r="C150" s="5"/>
      <c r="E150" s="15"/>
      <c r="F150" s="98"/>
      <c r="H150" s="15"/>
    </row>
    <row r="151" spans="1:9" x14ac:dyDescent="0.25">
      <c r="A151" s="134"/>
      <c r="B151" s="15"/>
      <c r="C151" s="94"/>
      <c r="E151" s="15"/>
      <c r="F151" s="98"/>
      <c r="H151" s="15"/>
    </row>
    <row r="152" spans="1:9" x14ac:dyDescent="0.25">
      <c r="A152" s="1"/>
      <c r="B152" s="15"/>
      <c r="C152" s="94"/>
      <c r="E152" s="15"/>
      <c r="F152" s="98"/>
      <c r="H152" s="15"/>
    </row>
    <row r="153" spans="1:9" ht="13" x14ac:dyDescent="0.3">
      <c r="A153" s="10" t="s">
        <v>139</v>
      </c>
      <c r="B153" s="15">
        <v>122</v>
      </c>
      <c r="C153" s="94">
        <v>4.0999999999999996</v>
      </c>
      <c r="E153" s="15">
        <v>0</v>
      </c>
      <c r="F153" s="98">
        <v>3.7</v>
      </c>
      <c r="H153" s="15">
        <v>122</v>
      </c>
      <c r="I153" s="7">
        <v>0.39999999999999947</v>
      </c>
    </row>
    <row r="154" spans="1:9" x14ac:dyDescent="0.25">
      <c r="A154" s="1"/>
      <c r="B154" s="15"/>
      <c r="C154" s="94"/>
      <c r="E154" s="15"/>
      <c r="F154" s="98"/>
      <c r="H154" s="15"/>
    </row>
    <row r="155" spans="1:9" x14ac:dyDescent="0.25">
      <c r="A155" s="207" t="s">
        <v>93</v>
      </c>
      <c r="B155" s="15"/>
      <c r="C155" s="94"/>
      <c r="E155" s="15"/>
      <c r="F155" s="98"/>
      <c r="H155" s="15"/>
    </row>
    <row r="156" spans="1:9" x14ac:dyDescent="0.25">
      <c r="A156" s="207"/>
      <c r="B156" s="171">
        <v>2166.424</v>
      </c>
      <c r="C156" s="170"/>
      <c r="D156" s="170"/>
      <c r="E156" s="171">
        <v>1772</v>
      </c>
      <c r="F156" s="98"/>
      <c r="H156" s="15">
        <v>394.42399999999998</v>
      </c>
    </row>
    <row r="157" spans="1:9" x14ac:dyDescent="0.25">
      <c r="A157" s="1"/>
      <c r="B157" s="15"/>
      <c r="C157" s="94"/>
      <c r="E157" s="15"/>
      <c r="F157" s="98"/>
      <c r="H157" s="15"/>
    </row>
  </sheetData>
  <mergeCells count="4">
    <mergeCell ref="B1:C1"/>
    <mergeCell ref="E1:F1"/>
    <mergeCell ref="H1:I1"/>
    <mergeCell ref="A155:A156"/>
  </mergeCells>
  <phoneticPr fontId="0" type="noConversion"/>
  <printOptions horizontalCentered="1" gridLines="1"/>
  <pageMargins left="0.25" right="0.25" top="0.75" bottom="0.75" header="0.3" footer="0.3"/>
  <pageSetup scale="70" fitToHeight="4" orientation="portrait" r:id="rId1"/>
  <headerFooter alignWithMargins="0">
    <oddHeader>&amp;C&amp;"Arial,Bold"Mission Direct Budgeted Resources for
Uranium Recovery Fee Class</oddHeader>
    <oddFooter>&amp;L&amp;D&amp;C
&amp;RPage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155"/>
  <sheetViews>
    <sheetView view="pageBreakPreview" zoomScaleNormal="80" zoomScaleSheetLayoutView="100" workbookViewId="0">
      <pane xSplit="1" ySplit="4" topLeftCell="B125" activePane="bottomRight" state="frozen"/>
      <selection activeCell="L17" sqref="L17"/>
      <selection pane="topRight" activeCell="L17" sqref="L17"/>
      <selection pane="bottomLeft" activeCell="L17" sqref="L17"/>
      <selection pane="bottomRight" activeCell="B150" sqref="B150"/>
    </sheetView>
  </sheetViews>
  <sheetFormatPr defaultColWidth="8.69140625" defaultRowHeight="12.5" x14ac:dyDescent="0.25"/>
  <cols>
    <col min="1" max="1" width="56.84375" style="6" customWidth="1"/>
    <col min="2" max="2" width="10.84375" style="13" customWidth="1"/>
    <col min="3" max="3" width="6.84375" style="7" customWidth="1"/>
    <col min="4" max="4" width="2.07421875" style="1" customWidth="1"/>
    <col min="5" max="5" width="10.4609375" style="13" customWidth="1"/>
    <col min="6" max="6" width="6.84375" style="7" customWidth="1"/>
    <col min="7" max="7" width="2.07421875" style="1" customWidth="1"/>
    <col min="8" max="8" width="11" style="15" customWidth="1"/>
    <col min="9" max="9" width="6.84375" style="7" customWidth="1"/>
    <col min="10" max="16384" width="8.69140625" style="1"/>
  </cols>
  <sheetData>
    <row r="1" spans="1:9" ht="24" customHeight="1" x14ac:dyDescent="0.3">
      <c r="A1" s="30"/>
      <c r="B1" s="204" t="s">
        <v>0</v>
      </c>
      <c r="C1" s="204"/>
      <c r="D1" s="3"/>
      <c r="E1" s="204" t="s">
        <v>1</v>
      </c>
      <c r="F1" s="204"/>
      <c r="G1" s="4"/>
      <c r="H1" s="205" t="s">
        <v>2</v>
      </c>
      <c r="I1" s="206"/>
    </row>
    <row r="2" spans="1:9" ht="13" x14ac:dyDescent="0.3">
      <c r="A2" s="31"/>
      <c r="B2" s="126" t="s">
        <v>3</v>
      </c>
      <c r="C2" s="124" t="s">
        <v>4</v>
      </c>
      <c r="D2" s="3"/>
      <c r="E2" s="126" t="s">
        <v>3</v>
      </c>
      <c r="F2" s="125" t="s">
        <v>4</v>
      </c>
      <c r="G2" s="4"/>
      <c r="H2" s="126" t="s">
        <v>3</v>
      </c>
      <c r="I2" s="8" t="s">
        <v>4</v>
      </c>
    </row>
    <row r="3" spans="1:9" x14ac:dyDescent="0.25">
      <c r="A3" s="3"/>
      <c r="B3" s="153" t="s">
        <v>5</v>
      </c>
      <c r="C3" s="127" t="s">
        <v>5</v>
      </c>
      <c r="D3" s="3"/>
      <c r="E3" s="12" t="s">
        <v>5</v>
      </c>
      <c r="F3" s="128" t="s">
        <v>5</v>
      </c>
      <c r="G3" s="4"/>
      <c r="H3" s="16" t="s">
        <v>5</v>
      </c>
      <c r="I3" s="9" t="s">
        <v>5</v>
      </c>
    </row>
    <row r="4" spans="1:9" ht="13" hidden="1" x14ac:dyDescent="0.25">
      <c r="A4" s="37" t="s">
        <v>6</v>
      </c>
      <c r="B4" s="129"/>
      <c r="C4" s="99"/>
      <c r="D4" s="2"/>
      <c r="E4" s="121"/>
      <c r="F4" s="130"/>
      <c r="G4" s="2"/>
      <c r="H4" s="121"/>
      <c r="I4" s="14"/>
    </row>
    <row r="5" spans="1:9" ht="19" hidden="1" customHeight="1" thickBot="1" x14ac:dyDescent="0.3">
      <c r="A5" s="38" t="s">
        <v>7</v>
      </c>
      <c r="B5" s="129"/>
      <c r="C5" s="99"/>
      <c r="D5" s="2"/>
      <c r="E5" s="121"/>
      <c r="F5" s="130"/>
      <c r="G5" s="2"/>
      <c r="H5" s="121"/>
      <c r="I5" s="14"/>
    </row>
    <row r="6" spans="1:9" ht="19" hidden="1" customHeight="1" x14ac:dyDescent="0.3">
      <c r="A6" s="29" t="s">
        <v>8</v>
      </c>
      <c r="B6" s="129"/>
      <c r="C6" s="99"/>
      <c r="D6" s="2"/>
      <c r="E6" s="121"/>
      <c r="F6" s="130"/>
      <c r="G6" s="2"/>
      <c r="H6" s="121"/>
      <c r="I6" s="14"/>
    </row>
    <row r="7" spans="1:9" ht="13" hidden="1" x14ac:dyDescent="0.3">
      <c r="A7" s="20" t="s">
        <v>27</v>
      </c>
      <c r="B7" s="97"/>
      <c r="C7" s="5"/>
      <c r="D7" s="2"/>
      <c r="E7" s="121"/>
      <c r="F7" s="130"/>
      <c r="G7" s="2"/>
      <c r="H7" s="121"/>
      <c r="I7" s="14"/>
    </row>
    <row r="8" spans="1:9" hidden="1" x14ac:dyDescent="0.25">
      <c r="A8" s="42" t="s">
        <v>28</v>
      </c>
      <c r="B8" s="15"/>
      <c r="C8" s="5"/>
      <c r="D8" s="2"/>
      <c r="E8" s="15"/>
      <c r="F8" s="98"/>
      <c r="G8" s="2"/>
      <c r="H8" s="121">
        <f t="shared" ref="H8:I15" si="0">B8-E8</f>
        <v>0</v>
      </c>
      <c r="I8" s="14">
        <f t="shared" si="0"/>
        <v>0</v>
      </c>
    </row>
    <row r="9" spans="1:9" hidden="1" x14ac:dyDescent="0.25">
      <c r="A9" s="42" t="s">
        <v>29</v>
      </c>
      <c r="B9" s="15"/>
      <c r="C9" s="5"/>
      <c r="D9" s="2"/>
      <c r="E9" s="15"/>
      <c r="F9" s="98"/>
      <c r="G9" s="2"/>
      <c r="H9" s="121">
        <f t="shared" si="0"/>
        <v>0</v>
      </c>
      <c r="I9" s="14">
        <f t="shared" si="0"/>
        <v>0</v>
      </c>
    </row>
    <row r="10" spans="1:9" hidden="1" x14ac:dyDescent="0.25">
      <c r="A10" s="42" t="s">
        <v>30</v>
      </c>
      <c r="B10" s="15"/>
      <c r="C10" s="5"/>
      <c r="D10" s="2"/>
      <c r="E10" s="15"/>
      <c r="F10" s="98"/>
      <c r="G10" s="2"/>
      <c r="H10" s="121">
        <f t="shared" si="0"/>
        <v>0</v>
      </c>
      <c r="I10" s="14">
        <f t="shared" si="0"/>
        <v>0</v>
      </c>
    </row>
    <row r="11" spans="1:9" hidden="1" x14ac:dyDescent="0.25">
      <c r="A11" s="42" t="s">
        <v>31</v>
      </c>
      <c r="B11" s="15"/>
      <c r="C11" s="5"/>
      <c r="D11" s="2"/>
      <c r="E11" s="15"/>
      <c r="F11" s="98"/>
      <c r="G11" s="2"/>
      <c r="H11" s="121">
        <f t="shared" si="0"/>
        <v>0</v>
      </c>
      <c r="I11" s="14">
        <f t="shared" si="0"/>
        <v>0</v>
      </c>
    </row>
    <row r="12" spans="1:9" hidden="1" x14ac:dyDescent="0.25">
      <c r="A12" s="42" t="s">
        <v>20</v>
      </c>
      <c r="B12" s="15"/>
      <c r="C12" s="5"/>
      <c r="D12" s="2"/>
      <c r="E12" s="15"/>
      <c r="F12" s="98"/>
      <c r="G12" s="2"/>
      <c r="H12" s="121">
        <f t="shared" si="0"/>
        <v>0</v>
      </c>
      <c r="I12" s="14">
        <f t="shared" si="0"/>
        <v>0</v>
      </c>
    </row>
    <row r="13" spans="1:9" hidden="1" x14ac:dyDescent="0.25">
      <c r="A13" s="42" t="s">
        <v>22</v>
      </c>
      <c r="B13" s="15"/>
      <c r="C13" s="5"/>
      <c r="D13" s="2"/>
      <c r="E13" s="15"/>
      <c r="F13" s="98"/>
      <c r="G13" s="2"/>
      <c r="H13" s="121">
        <f t="shared" si="0"/>
        <v>0</v>
      </c>
      <c r="I13" s="14">
        <f t="shared" si="0"/>
        <v>0</v>
      </c>
    </row>
    <row r="14" spans="1:9" hidden="1" x14ac:dyDescent="0.25">
      <c r="A14" s="42" t="s">
        <v>26</v>
      </c>
      <c r="B14" s="15"/>
      <c r="C14" s="5"/>
      <c r="D14" s="2"/>
      <c r="E14" s="15"/>
      <c r="F14" s="98"/>
      <c r="G14" s="2"/>
      <c r="H14" s="121">
        <f t="shared" si="0"/>
        <v>0</v>
      </c>
      <c r="I14" s="14">
        <f t="shared" si="0"/>
        <v>0</v>
      </c>
    </row>
    <row r="15" spans="1:9" hidden="1" x14ac:dyDescent="0.25">
      <c r="A15" s="42" t="s">
        <v>34</v>
      </c>
      <c r="B15" s="15"/>
      <c r="C15" s="5"/>
      <c r="D15" s="2"/>
      <c r="E15" s="15"/>
      <c r="F15" s="98"/>
      <c r="G15" s="2"/>
      <c r="H15" s="121">
        <f t="shared" si="0"/>
        <v>0</v>
      </c>
      <c r="I15" s="14">
        <f t="shared" si="0"/>
        <v>0</v>
      </c>
    </row>
    <row r="16" spans="1:9" ht="13" hidden="1" x14ac:dyDescent="0.3">
      <c r="A16" s="20" t="s">
        <v>35</v>
      </c>
      <c r="B16" s="97"/>
      <c r="C16" s="5"/>
      <c r="D16" s="99"/>
      <c r="E16" s="15"/>
      <c r="F16" s="98"/>
      <c r="H16" s="121"/>
      <c r="I16" s="14"/>
    </row>
    <row r="17" spans="1:9" hidden="1" x14ac:dyDescent="0.25">
      <c r="A17" s="42" t="s">
        <v>98</v>
      </c>
      <c r="B17" s="97"/>
      <c r="C17" s="5"/>
      <c r="D17" s="99"/>
      <c r="E17" s="15"/>
      <c r="F17" s="98"/>
      <c r="H17" s="121">
        <f t="shared" ref="H17:I27" si="1">B17-E17</f>
        <v>0</v>
      </c>
      <c r="I17" s="14">
        <f t="shared" si="1"/>
        <v>0</v>
      </c>
    </row>
    <row r="18" spans="1:9" hidden="1" x14ac:dyDescent="0.25">
      <c r="A18" s="42" t="s">
        <v>99</v>
      </c>
      <c r="B18" s="97"/>
      <c r="C18" s="5"/>
      <c r="D18" s="99"/>
      <c r="E18" s="15"/>
      <c r="F18" s="98"/>
      <c r="H18" s="121">
        <f t="shared" si="1"/>
        <v>0</v>
      </c>
      <c r="I18" s="14">
        <f t="shared" si="1"/>
        <v>0</v>
      </c>
    </row>
    <row r="19" spans="1:9" hidden="1" x14ac:dyDescent="0.25">
      <c r="A19" s="42" t="s">
        <v>36</v>
      </c>
      <c r="B19" s="97"/>
      <c r="C19" s="5"/>
      <c r="D19" s="99"/>
      <c r="E19" s="15"/>
      <c r="F19" s="98"/>
      <c r="H19" s="121">
        <f t="shared" si="1"/>
        <v>0</v>
      </c>
      <c r="I19" s="14">
        <f t="shared" si="1"/>
        <v>0</v>
      </c>
    </row>
    <row r="20" spans="1:9" ht="13" hidden="1" x14ac:dyDescent="0.3">
      <c r="A20" s="20" t="s">
        <v>100</v>
      </c>
      <c r="B20" s="131"/>
      <c r="C20" s="21"/>
      <c r="D20" s="99"/>
      <c r="E20" s="15"/>
      <c r="F20" s="98"/>
      <c r="H20" s="121"/>
      <c r="I20" s="14"/>
    </row>
    <row r="21" spans="1:9" hidden="1" x14ac:dyDescent="0.25">
      <c r="A21" s="42" t="s">
        <v>37</v>
      </c>
      <c r="B21" s="97"/>
      <c r="C21" s="5"/>
      <c r="D21" s="99"/>
      <c r="E21" s="15"/>
      <c r="F21" s="98"/>
      <c r="H21" s="121">
        <f t="shared" si="1"/>
        <v>0</v>
      </c>
      <c r="I21" s="14">
        <f t="shared" si="1"/>
        <v>0</v>
      </c>
    </row>
    <row r="22" spans="1:9" hidden="1" x14ac:dyDescent="0.25">
      <c r="A22" s="42" t="s">
        <v>26</v>
      </c>
      <c r="B22" s="97"/>
      <c r="C22" s="5"/>
      <c r="D22" s="99"/>
      <c r="E22" s="15"/>
      <c r="F22" s="98"/>
      <c r="H22" s="121">
        <f t="shared" si="1"/>
        <v>0</v>
      </c>
      <c r="I22" s="14">
        <f t="shared" si="1"/>
        <v>0</v>
      </c>
    </row>
    <row r="23" spans="1:9" hidden="1" x14ac:dyDescent="0.25">
      <c r="A23" s="42" t="s">
        <v>39</v>
      </c>
      <c r="B23" s="97"/>
      <c r="C23" s="5"/>
      <c r="D23" s="99"/>
      <c r="E23" s="15"/>
      <c r="F23" s="98"/>
      <c r="H23" s="121">
        <f t="shared" si="1"/>
        <v>0</v>
      </c>
      <c r="I23" s="14">
        <f t="shared" si="1"/>
        <v>0</v>
      </c>
    </row>
    <row r="24" spans="1:9" ht="13" hidden="1" x14ac:dyDescent="0.3">
      <c r="A24" s="20" t="s">
        <v>42</v>
      </c>
      <c r="B24" s="97"/>
      <c r="C24" s="5"/>
      <c r="D24" s="99"/>
      <c r="E24" s="15"/>
      <c r="F24" s="98"/>
      <c r="H24" s="121"/>
      <c r="I24" s="14"/>
    </row>
    <row r="25" spans="1:9" hidden="1" x14ac:dyDescent="0.25">
      <c r="A25" s="42" t="s">
        <v>43</v>
      </c>
      <c r="B25" s="97"/>
      <c r="C25" s="5"/>
      <c r="D25" s="99"/>
      <c r="E25" s="15"/>
      <c r="F25" s="98"/>
      <c r="H25" s="121">
        <f t="shared" si="1"/>
        <v>0</v>
      </c>
      <c r="I25" s="14">
        <f t="shared" si="1"/>
        <v>0</v>
      </c>
    </row>
    <row r="26" spans="1:9" hidden="1" x14ac:dyDescent="0.25">
      <c r="A26" s="42" t="s">
        <v>33</v>
      </c>
      <c r="B26" s="34"/>
      <c r="C26" s="35"/>
      <c r="D26" s="99"/>
      <c r="E26" s="34"/>
      <c r="F26" s="102"/>
      <c r="H26" s="132">
        <f t="shared" si="1"/>
        <v>0</v>
      </c>
      <c r="I26" s="133">
        <f t="shared" si="1"/>
        <v>0</v>
      </c>
    </row>
    <row r="27" spans="1:9" hidden="1" x14ac:dyDescent="0.25">
      <c r="A27" s="134" t="s">
        <v>46</v>
      </c>
      <c r="B27" s="121">
        <f>SUM(B6:B26)</f>
        <v>0</v>
      </c>
      <c r="C27" s="122">
        <f>SUM(C6:C26)</f>
        <v>0</v>
      </c>
      <c r="E27" s="15">
        <f>SUM(E7:E26)</f>
        <v>0</v>
      </c>
      <c r="F27" s="98">
        <f>SUM(F4:F26)</f>
        <v>0</v>
      </c>
      <c r="H27" s="15">
        <f t="shared" si="1"/>
        <v>0</v>
      </c>
      <c r="I27" s="7">
        <f t="shared" si="1"/>
        <v>0</v>
      </c>
    </row>
    <row r="28" spans="1:9" ht="13" thickBot="1" x14ac:dyDescent="0.3">
      <c r="A28" s="136"/>
      <c r="B28" s="121"/>
      <c r="C28" s="94"/>
      <c r="E28" s="15"/>
      <c r="F28" s="98"/>
    </row>
    <row r="29" spans="1:9" ht="13" x14ac:dyDescent="0.25">
      <c r="A29" s="37" t="s">
        <v>6</v>
      </c>
      <c r="B29" s="121"/>
      <c r="C29" s="94"/>
      <c r="E29" s="15"/>
      <c r="F29" s="98"/>
    </row>
    <row r="30" spans="1:9" ht="13.5" thickBot="1" x14ac:dyDescent="0.3">
      <c r="A30" s="38" t="s">
        <v>47</v>
      </c>
      <c r="B30" s="129"/>
      <c r="C30" s="94"/>
      <c r="E30" s="15"/>
      <c r="F30" s="98"/>
    </row>
    <row r="31" spans="1:9" ht="13" x14ac:dyDescent="0.3">
      <c r="A31" s="29" t="s">
        <v>48</v>
      </c>
      <c r="B31" s="129"/>
      <c r="C31" s="94"/>
      <c r="E31" s="15"/>
      <c r="F31" s="98"/>
    </row>
    <row r="32" spans="1:9" ht="13" x14ac:dyDescent="0.3">
      <c r="A32" s="20" t="s">
        <v>9</v>
      </c>
      <c r="B32" s="97"/>
      <c r="C32" s="5"/>
      <c r="E32" s="15"/>
      <c r="F32" s="98"/>
    </row>
    <row r="33" spans="1:9" x14ac:dyDescent="0.25">
      <c r="A33" s="42" t="s">
        <v>140</v>
      </c>
      <c r="B33" s="15">
        <v>0</v>
      </c>
      <c r="C33" s="5">
        <v>0</v>
      </c>
      <c r="E33" s="15">
        <v>0</v>
      </c>
      <c r="F33" s="5">
        <v>0</v>
      </c>
      <c r="H33" s="15">
        <f t="shared" ref="H33:I40" si="2">B33-E33</f>
        <v>0</v>
      </c>
      <c r="I33" s="7">
        <f t="shared" si="2"/>
        <v>0</v>
      </c>
    </row>
    <row r="34" spans="1:9" hidden="1" x14ac:dyDescent="0.25">
      <c r="A34" s="42" t="s">
        <v>30</v>
      </c>
      <c r="B34" s="15"/>
      <c r="C34" s="5"/>
      <c r="E34" s="15"/>
      <c r="F34" s="5"/>
      <c r="H34" s="15">
        <f t="shared" si="2"/>
        <v>0</v>
      </c>
      <c r="I34" s="7">
        <f t="shared" si="2"/>
        <v>0</v>
      </c>
    </row>
    <row r="35" spans="1:9" hidden="1" x14ac:dyDescent="0.25">
      <c r="A35" s="42" t="s">
        <v>31</v>
      </c>
      <c r="B35" s="15"/>
      <c r="C35" s="5"/>
      <c r="E35" s="15"/>
      <c r="F35" s="5"/>
      <c r="H35" s="15">
        <f t="shared" si="2"/>
        <v>0</v>
      </c>
      <c r="I35" s="7">
        <f t="shared" si="2"/>
        <v>0</v>
      </c>
    </row>
    <row r="36" spans="1:9" hidden="1" x14ac:dyDescent="0.25">
      <c r="A36" s="42" t="s">
        <v>60</v>
      </c>
      <c r="B36" s="15"/>
      <c r="C36" s="5"/>
      <c r="E36" s="15"/>
      <c r="F36" s="5"/>
      <c r="H36" s="15">
        <f t="shared" si="2"/>
        <v>0</v>
      </c>
      <c r="I36" s="7">
        <f t="shared" si="2"/>
        <v>0</v>
      </c>
    </row>
    <row r="37" spans="1:9" hidden="1" x14ac:dyDescent="0.25">
      <c r="A37" s="42" t="s">
        <v>61</v>
      </c>
      <c r="B37" s="15"/>
      <c r="C37" s="5"/>
      <c r="E37" s="15"/>
      <c r="F37" s="5"/>
      <c r="H37" s="15">
        <f t="shared" si="2"/>
        <v>0</v>
      </c>
      <c r="I37" s="7">
        <f t="shared" si="2"/>
        <v>0</v>
      </c>
    </row>
    <row r="38" spans="1:9" hidden="1" x14ac:dyDescent="0.25">
      <c r="A38" s="42" t="s">
        <v>20</v>
      </c>
      <c r="B38" s="15"/>
      <c r="C38" s="5"/>
      <c r="E38" s="15"/>
      <c r="F38" s="5"/>
      <c r="H38" s="15">
        <f t="shared" si="2"/>
        <v>0</v>
      </c>
      <c r="I38" s="7">
        <f t="shared" si="2"/>
        <v>0</v>
      </c>
    </row>
    <row r="39" spans="1:9" hidden="1" x14ac:dyDescent="0.25">
      <c r="A39" s="42" t="s">
        <v>104</v>
      </c>
      <c r="B39" s="15"/>
      <c r="C39" s="5"/>
      <c r="E39" s="15"/>
      <c r="F39" s="5"/>
      <c r="H39" s="15">
        <f t="shared" si="2"/>
        <v>0</v>
      </c>
      <c r="I39" s="7">
        <f t="shared" si="2"/>
        <v>0</v>
      </c>
    </row>
    <row r="40" spans="1:9" hidden="1" x14ac:dyDescent="0.25">
      <c r="A40" s="42" t="s">
        <v>26</v>
      </c>
      <c r="B40" s="15"/>
      <c r="C40" s="5"/>
      <c r="E40" s="15"/>
      <c r="F40" s="5"/>
      <c r="H40" s="15">
        <f t="shared" si="2"/>
        <v>0</v>
      </c>
      <c r="I40" s="7">
        <f t="shared" si="2"/>
        <v>0</v>
      </c>
    </row>
    <row r="41" spans="1:9" ht="13" hidden="1" x14ac:dyDescent="0.3">
      <c r="A41" s="20" t="s">
        <v>42</v>
      </c>
      <c r="B41" s="104"/>
      <c r="C41" s="5"/>
      <c r="E41" s="15"/>
      <c r="F41" s="98"/>
    </row>
    <row r="42" spans="1:9" hidden="1" x14ac:dyDescent="0.25">
      <c r="A42" s="42" t="s">
        <v>43</v>
      </c>
      <c r="B42" s="104"/>
      <c r="C42" s="5"/>
      <c r="E42" s="15"/>
      <c r="F42" s="5"/>
      <c r="H42" s="15">
        <f t="shared" ref="H42:I46" si="3">B42-E42</f>
        <v>0</v>
      </c>
      <c r="I42" s="7">
        <f t="shared" si="3"/>
        <v>0</v>
      </c>
    </row>
    <row r="43" spans="1:9" hidden="1" x14ac:dyDescent="0.25">
      <c r="A43" s="42" t="s">
        <v>33</v>
      </c>
      <c r="B43" s="34"/>
      <c r="C43" s="35"/>
      <c r="E43" s="34"/>
      <c r="F43" s="35"/>
      <c r="H43" s="34">
        <f t="shared" si="3"/>
        <v>0</v>
      </c>
      <c r="I43" s="138">
        <f t="shared" si="3"/>
        <v>0</v>
      </c>
    </row>
    <row r="44" spans="1:9" x14ac:dyDescent="0.25">
      <c r="A44" s="134" t="s">
        <v>46</v>
      </c>
      <c r="B44" s="15">
        <f>SUM(B32:B43)</f>
        <v>0</v>
      </c>
      <c r="C44" s="5">
        <v>0</v>
      </c>
      <c r="E44" s="15">
        <f>SUM(E32:E43)</f>
        <v>0</v>
      </c>
      <c r="F44" s="98">
        <v>0</v>
      </c>
      <c r="H44" s="15">
        <f t="shared" si="3"/>
        <v>0</v>
      </c>
      <c r="I44" s="7">
        <f t="shared" si="3"/>
        <v>0</v>
      </c>
    </row>
    <row r="45" spans="1:9" x14ac:dyDescent="0.25">
      <c r="A45" s="134"/>
      <c r="B45" s="15"/>
      <c r="C45" s="5"/>
      <c r="E45" s="15"/>
      <c r="F45" s="98"/>
    </row>
    <row r="46" spans="1:9" ht="13.5" thickBot="1" x14ac:dyDescent="0.3">
      <c r="A46" s="19" t="s">
        <v>75</v>
      </c>
      <c r="B46" s="140">
        <f>B44+B27</f>
        <v>0</v>
      </c>
      <c r="C46" s="157">
        <f>C44+C27</f>
        <v>0</v>
      </c>
      <c r="E46" s="140">
        <f>E44+E27</f>
        <v>0</v>
      </c>
      <c r="F46" s="142">
        <f>F44+F27</f>
        <v>0</v>
      </c>
      <c r="H46" s="140">
        <f t="shared" si="3"/>
        <v>0</v>
      </c>
      <c r="I46" s="144">
        <f t="shared" si="3"/>
        <v>0</v>
      </c>
    </row>
    <row r="47" spans="1:9" ht="13.5" thickTop="1" thickBot="1" x14ac:dyDescent="0.3">
      <c r="A47" s="1"/>
      <c r="B47" s="15"/>
      <c r="C47" s="94"/>
      <c r="E47" s="15"/>
      <c r="F47" s="98"/>
    </row>
    <row r="48" spans="1:9" ht="13" x14ac:dyDescent="0.25">
      <c r="A48" s="37" t="s">
        <v>76</v>
      </c>
      <c r="B48" s="15"/>
      <c r="C48" s="94"/>
      <c r="E48" s="15"/>
      <c r="F48" s="98"/>
    </row>
    <row r="49" spans="1:9" ht="13.5" thickBot="1" x14ac:dyDescent="0.3">
      <c r="A49" s="38" t="s">
        <v>77</v>
      </c>
      <c r="B49" s="15"/>
      <c r="C49" s="94"/>
      <c r="E49" s="15"/>
      <c r="F49" s="98"/>
    </row>
    <row r="50" spans="1:9" ht="13" x14ac:dyDescent="0.3">
      <c r="A50" s="29" t="s">
        <v>48</v>
      </c>
      <c r="B50" s="15"/>
      <c r="C50" s="94"/>
      <c r="E50" s="15"/>
      <c r="F50" s="98"/>
    </row>
    <row r="51" spans="1:9" ht="13" x14ac:dyDescent="0.3">
      <c r="A51" s="20" t="s">
        <v>9</v>
      </c>
      <c r="B51" s="15"/>
      <c r="C51" s="94"/>
      <c r="E51" s="15"/>
      <c r="F51" s="98"/>
    </row>
    <row r="52" spans="1:9" x14ac:dyDescent="0.25">
      <c r="A52" s="42" t="s">
        <v>140</v>
      </c>
      <c r="B52" s="167">
        <v>0</v>
      </c>
      <c r="C52" s="102">
        <v>0</v>
      </c>
      <c r="E52" s="176">
        <v>0</v>
      </c>
      <c r="F52" s="102">
        <v>0</v>
      </c>
      <c r="H52" s="34">
        <f>B52-E52</f>
        <v>0</v>
      </c>
      <c r="I52" s="138">
        <f>C52-F52</f>
        <v>0</v>
      </c>
    </row>
    <row r="53" spans="1:9" hidden="1" x14ac:dyDescent="0.25">
      <c r="A53" s="42" t="s">
        <v>52</v>
      </c>
      <c r="C53" s="98"/>
      <c r="E53" s="177"/>
      <c r="F53" s="98"/>
    </row>
    <row r="54" spans="1:9" ht="13" hidden="1" x14ac:dyDescent="0.3">
      <c r="A54" s="20" t="s">
        <v>11</v>
      </c>
      <c r="C54" s="98"/>
      <c r="E54" s="177"/>
      <c r="F54" s="98"/>
    </row>
    <row r="55" spans="1:9" hidden="1" x14ac:dyDescent="0.25">
      <c r="A55" s="42" t="s">
        <v>30</v>
      </c>
      <c r="B55" s="103"/>
      <c r="C55" s="98"/>
      <c r="E55" s="178"/>
      <c r="F55" s="98"/>
      <c r="H55" s="15">
        <f t="shared" ref="H55:I77" si="4">B55-E55</f>
        <v>0</v>
      </c>
      <c r="I55" s="7">
        <f t="shared" si="4"/>
        <v>0</v>
      </c>
    </row>
    <row r="56" spans="1:9" hidden="1" x14ac:dyDescent="0.25">
      <c r="A56" s="42" t="s">
        <v>85</v>
      </c>
      <c r="B56" s="103"/>
      <c r="C56" s="98"/>
      <c r="E56" s="178"/>
      <c r="F56" s="98"/>
      <c r="H56" s="15">
        <f t="shared" si="4"/>
        <v>0</v>
      </c>
      <c r="I56" s="7">
        <f t="shared" si="4"/>
        <v>0</v>
      </c>
    </row>
    <row r="57" spans="1:9" hidden="1" x14ac:dyDescent="0.25">
      <c r="A57" s="42" t="s">
        <v>18</v>
      </c>
      <c r="C57" s="98"/>
      <c r="E57" s="178"/>
      <c r="F57" s="98"/>
      <c r="H57" s="15">
        <f t="shared" si="4"/>
        <v>0</v>
      </c>
      <c r="I57" s="7">
        <f t="shared" si="4"/>
        <v>0</v>
      </c>
    </row>
    <row r="58" spans="1:9" hidden="1" x14ac:dyDescent="0.25">
      <c r="A58" s="42" t="s">
        <v>19</v>
      </c>
      <c r="B58" s="103"/>
      <c r="C58" s="98"/>
      <c r="E58" s="178"/>
      <c r="F58" s="98"/>
      <c r="H58" s="15">
        <f t="shared" si="4"/>
        <v>0</v>
      </c>
      <c r="I58" s="7">
        <f t="shared" si="4"/>
        <v>0</v>
      </c>
    </row>
    <row r="59" spans="1:9" hidden="1" x14ac:dyDescent="0.25">
      <c r="A59" s="42" t="s">
        <v>26</v>
      </c>
      <c r="B59" s="169"/>
      <c r="C59" s="102"/>
      <c r="E59" s="179"/>
      <c r="F59" s="102"/>
      <c r="H59" s="34">
        <f t="shared" si="4"/>
        <v>0</v>
      </c>
      <c r="I59" s="138">
        <f t="shared" si="4"/>
        <v>0</v>
      </c>
    </row>
    <row r="60" spans="1:9" ht="13" hidden="1" x14ac:dyDescent="0.3">
      <c r="A60" s="20" t="s">
        <v>27</v>
      </c>
      <c r="C60" s="98"/>
      <c r="E60" s="178"/>
      <c r="F60" s="98"/>
    </row>
    <row r="61" spans="1:9" hidden="1" x14ac:dyDescent="0.25">
      <c r="A61" s="42" t="s">
        <v>28</v>
      </c>
      <c r="C61" s="98"/>
      <c r="E61" s="178"/>
      <c r="F61" s="98"/>
      <c r="H61" s="15">
        <f t="shared" si="4"/>
        <v>0</v>
      </c>
      <c r="I61" s="7">
        <f t="shared" si="4"/>
        <v>0</v>
      </c>
    </row>
    <row r="62" spans="1:9" hidden="1" x14ac:dyDescent="0.25">
      <c r="A62" s="42" t="s">
        <v>30</v>
      </c>
      <c r="C62" s="98"/>
      <c r="E62" s="178"/>
      <c r="F62" s="98"/>
      <c r="H62" s="15">
        <f t="shared" si="4"/>
        <v>0</v>
      </c>
      <c r="I62" s="7">
        <f t="shared" si="4"/>
        <v>0</v>
      </c>
    </row>
    <row r="63" spans="1:9" hidden="1" x14ac:dyDescent="0.25">
      <c r="A63" s="42" t="s">
        <v>31</v>
      </c>
      <c r="C63" s="98"/>
      <c r="E63" s="178"/>
      <c r="F63" s="98"/>
      <c r="H63" s="15">
        <f t="shared" si="4"/>
        <v>0</v>
      </c>
      <c r="I63" s="7">
        <f t="shared" si="4"/>
        <v>0</v>
      </c>
    </row>
    <row r="64" spans="1:9" hidden="1" x14ac:dyDescent="0.25">
      <c r="A64" s="42" t="s">
        <v>61</v>
      </c>
      <c r="C64" s="98"/>
      <c r="E64" s="178"/>
      <c r="F64" s="98"/>
      <c r="H64" s="15">
        <f t="shared" si="4"/>
        <v>0</v>
      </c>
      <c r="I64" s="7">
        <f t="shared" si="4"/>
        <v>0</v>
      </c>
    </row>
    <row r="65" spans="1:9" hidden="1" x14ac:dyDescent="0.25">
      <c r="A65" s="42" t="s">
        <v>20</v>
      </c>
      <c r="C65" s="98"/>
      <c r="E65" s="178"/>
      <c r="F65" s="98"/>
      <c r="H65" s="15">
        <f t="shared" si="4"/>
        <v>0</v>
      </c>
      <c r="I65" s="7">
        <f t="shared" si="4"/>
        <v>0</v>
      </c>
    </row>
    <row r="66" spans="1:9" hidden="1" x14ac:dyDescent="0.25">
      <c r="A66" s="42" t="s">
        <v>26</v>
      </c>
      <c r="C66" s="98"/>
      <c r="E66" s="178"/>
      <c r="F66" s="98"/>
      <c r="H66" s="15">
        <f t="shared" si="4"/>
        <v>0</v>
      </c>
      <c r="I66" s="7">
        <f t="shared" si="4"/>
        <v>0</v>
      </c>
    </row>
    <row r="67" spans="1:9" ht="13" hidden="1" x14ac:dyDescent="0.3">
      <c r="A67" s="20" t="s">
        <v>35</v>
      </c>
      <c r="C67" s="98"/>
      <c r="E67" s="178"/>
      <c r="F67" s="98"/>
    </row>
    <row r="68" spans="1:9" ht="3" hidden="1" customHeight="1" x14ac:dyDescent="0.25">
      <c r="A68" s="42" t="s">
        <v>109</v>
      </c>
      <c r="C68" s="98"/>
      <c r="E68" s="178"/>
      <c r="F68" s="98"/>
      <c r="H68" s="15">
        <f t="shared" si="4"/>
        <v>0</v>
      </c>
      <c r="I68" s="7">
        <f t="shared" si="4"/>
        <v>0</v>
      </c>
    </row>
    <row r="69" spans="1:9" hidden="1" x14ac:dyDescent="0.25">
      <c r="A69" s="42" t="s">
        <v>121</v>
      </c>
      <c r="C69" s="98"/>
      <c r="E69" s="178"/>
      <c r="F69" s="98"/>
      <c r="H69" s="15">
        <f t="shared" si="4"/>
        <v>0</v>
      </c>
      <c r="I69" s="7">
        <f t="shared" si="4"/>
        <v>0</v>
      </c>
    </row>
    <row r="70" spans="1:9" ht="13" hidden="1" x14ac:dyDescent="0.3">
      <c r="A70" s="20" t="s">
        <v>100</v>
      </c>
      <c r="C70" s="98"/>
      <c r="E70" s="178"/>
      <c r="F70" s="98"/>
    </row>
    <row r="71" spans="1:9" hidden="1" x14ac:dyDescent="0.25">
      <c r="A71" s="42" t="s">
        <v>37</v>
      </c>
      <c r="C71" s="98"/>
      <c r="E71" s="178"/>
      <c r="F71" s="98"/>
      <c r="H71" s="15">
        <f t="shared" si="4"/>
        <v>0</v>
      </c>
      <c r="I71" s="7">
        <f t="shared" si="4"/>
        <v>0</v>
      </c>
    </row>
    <row r="72" spans="1:9" hidden="1" x14ac:dyDescent="0.25">
      <c r="A72" s="42" t="s">
        <v>122</v>
      </c>
      <c r="C72" s="98"/>
      <c r="E72" s="178"/>
      <c r="F72" s="98"/>
      <c r="H72" s="15">
        <f t="shared" si="4"/>
        <v>0</v>
      </c>
      <c r="I72" s="7">
        <f t="shared" si="4"/>
        <v>0</v>
      </c>
    </row>
    <row r="73" spans="1:9" hidden="1" x14ac:dyDescent="0.25">
      <c r="A73" s="42" t="s">
        <v>26</v>
      </c>
      <c r="C73" s="98"/>
      <c r="E73" s="178"/>
      <c r="F73" s="98"/>
      <c r="H73" s="15">
        <f t="shared" si="4"/>
        <v>0</v>
      </c>
      <c r="I73" s="7">
        <f t="shared" si="4"/>
        <v>0</v>
      </c>
    </row>
    <row r="74" spans="1:9" ht="13" hidden="1" x14ac:dyDescent="0.3">
      <c r="A74" s="20" t="s">
        <v>42</v>
      </c>
      <c r="C74" s="98"/>
      <c r="E74" s="178"/>
      <c r="F74" s="98"/>
    </row>
    <row r="75" spans="1:9" hidden="1" x14ac:dyDescent="0.25">
      <c r="A75" s="42" t="s">
        <v>43</v>
      </c>
      <c r="C75" s="98"/>
      <c r="E75" s="178"/>
      <c r="F75" s="98"/>
      <c r="H75" s="15">
        <f t="shared" si="4"/>
        <v>0</v>
      </c>
      <c r="I75" s="7">
        <f t="shared" si="4"/>
        <v>0</v>
      </c>
    </row>
    <row r="76" spans="1:9" hidden="1" x14ac:dyDescent="0.25">
      <c r="A76" s="42" t="s">
        <v>33</v>
      </c>
      <c r="B76" s="167"/>
      <c r="C76" s="102"/>
      <c r="E76" s="178"/>
      <c r="F76" s="98"/>
      <c r="H76" s="34">
        <f t="shared" si="4"/>
        <v>0</v>
      </c>
      <c r="I76" s="138">
        <f t="shared" si="4"/>
        <v>0</v>
      </c>
    </row>
    <row r="77" spans="1:9" x14ac:dyDescent="0.25">
      <c r="A77" s="134" t="s">
        <v>46</v>
      </c>
      <c r="B77" s="13">
        <f>SUM(B55:B76)</f>
        <v>0</v>
      </c>
      <c r="C77" s="98">
        <f>SUM(C52:C76)</f>
        <v>0</v>
      </c>
      <c r="E77" s="178">
        <v>0</v>
      </c>
      <c r="F77" s="98">
        <v>0</v>
      </c>
      <c r="H77" s="15">
        <f t="shared" si="4"/>
        <v>0</v>
      </c>
      <c r="I77" s="7">
        <f t="shared" si="4"/>
        <v>0</v>
      </c>
    </row>
    <row r="78" spans="1:9" ht="13" thickBot="1" x14ac:dyDescent="0.3">
      <c r="A78" s="1"/>
      <c r="B78" s="15"/>
      <c r="C78" s="98"/>
      <c r="E78" s="15"/>
      <c r="F78" s="98"/>
    </row>
    <row r="79" spans="1:9" ht="13" x14ac:dyDescent="0.25">
      <c r="A79" s="37" t="s">
        <v>76</v>
      </c>
      <c r="B79" s="15"/>
      <c r="C79" s="94"/>
      <c r="E79" s="15"/>
      <c r="F79" s="98"/>
    </row>
    <row r="80" spans="1:9" ht="13.5" thickBot="1" x14ac:dyDescent="0.3">
      <c r="A80" s="38" t="s">
        <v>78</v>
      </c>
      <c r="B80" s="15"/>
      <c r="C80" s="94"/>
      <c r="E80" s="15"/>
      <c r="F80" s="98"/>
    </row>
    <row r="81" spans="1:9" ht="13" x14ac:dyDescent="0.3">
      <c r="A81" s="29" t="s">
        <v>48</v>
      </c>
      <c r="B81" s="15"/>
      <c r="C81" s="94"/>
      <c r="E81" s="15"/>
      <c r="F81" s="98"/>
    </row>
    <row r="82" spans="1:9" ht="13" hidden="1" x14ac:dyDescent="0.3">
      <c r="A82" s="20" t="s">
        <v>49</v>
      </c>
      <c r="B82" s="15"/>
      <c r="C82" s="94"/>
      <c r="E82" s="15"/>
      <c r="F82" s="98"/>
    </row>
    <row r="83" spans="1:9" hidden="1" x14ac:dyDescent="0.25">
      <c r="A83" s="42" t="s">
        <v>52</v>
      </c>
      <c r="B83" s="15"/>
      <c r="C83" s="94"/>
      <c r="E83" s="15"/>
      <c r="F83" s="98"/>
      <c r="H83" s="15">
        <f>B83-E83</f>
        <v>0</v>
      </c>
      <c r="I83" s="7">
        <f>C83-F83</f>
        <v>0</v>
      </c>
    </row>
    <row r="84" spans="1:9" hidden="1" x14ac:dyDescent="0.25">
      <c r="A84" s="42" t="s">
        <v>126</v>
      </c>
      <c r="B84" s="15"/>
      <c r="C84" s="94"/>
      <c r="E84" s="15"/>
      <c r="F84" s="98"/>
      <c r="H84" s="15">
        <f t="shared" ref="H84:I110" si="5">B84-E84</f>
        <v>0</v>
      </c>
      <c r="I84" s="7">
        <f t="shared" si="5"/>
        <v>0</v>
      </c>
    </row>
    <row r="85" spans="1:9" ht="13" x14ac:dyDescent="0.3">
      <c r="A85" s="20" t="s">
        <v>9</v>
      </c>
      <c r="B85" s="15"/>
      <c r="C85" s="94"/>
      <c r="E85" s="15"/>
      <c r="F85" s="98"/>
    </row>
    <row r="86" spans="1:9" x14ac:dyDescent="0.25">
      <c r="A86" s="42" t="s">
        <v>140</v>
      </c>
      <c r="B86" s="34">
        <v>0</v>
      </c>
      <c r="C86" s="96">
        <v>0</v>
      </c>
      <c r="E86" s="34">
        <v>0</v>
      </c>
      <c r="F86" s="102">
        <v>0</v>
      </c>
      <c r="H86" s="34">
        <f t="shared" si="5"/>
        <v>0</v>
      </c>
      <c r="I86" s="138">
        <f t="shared" si="5"/>
        <v>0</v>
      </c>
    </row>
    <row r="87" spans="1:9" ht="13" hidden="1" x14ac:dyDescent="0.3">
      <c r="A87" s="20" t="s">
        <v>11</v>
      </c>
      <c r="B87" s="15"/>
      <c r="C87" s="94"/>
      <c r="E87" s="15"/>
      <c r="F87" s="98"/>
    </row>
    <row r="88" spans="1:9" hidden="1" x14ac:dyDescent="0.25">
      <c r="A88" s="42" t="s">
        <v>18</v>
      </c>
      <c r="B88" s="15"/>
      <c r="C88" s="94"/>
      <c r="E88" s="15"/>
      <c r="F88" s="98"/>
      <c r="H88" s="15">
        <f t="shared" si="5"/>
        <v>0</v>
      </c>
      <c r="I88" s="7">
        <f t="shared" si="5"/>
        <v>0</v>
      </c>
    </row>
    <row r="89" spans="1:9" hidden="1" x14ac:dyDescent="0.25">
      <c r="A89" s="42" t="s">
        <v>20</v>
      </c>
      <c r="B89" s="15"/>
      <c r="C89" s="94"/>
      <c r="E89" s="15"/>
      <c r="F89" s="98"/>
      <c r="H89" s="15">
        <f t="shared" si="5"/>
        <v>0</v>
      </c>
      <c r="I89" s="7">
        <f t="shared" si="5"/>
        <v>0</v>
      </c>
    </row>
    <row r="90" spans="1:9" hidden="1" x14ac:dyDescent="0.25">
      <c r="A90" s="42" t="s">
        <v>26</v>
      </c>
      <c r="B90" s="15"/>
      <c r="C90" s="94"/>
      <c r="E90" s="15"/>
      <c r="F90" s="98"/>
    </row>
    <row r="91" spans="1:9" hidden="1" x14ac:dyDescent="0.25">
      <c r="A91" s="42" t="s">
        <v>135</v>
      </c>
      <c r="B91" s="1"/>
      <c r="C91" s="1"/>
      <c r="E91" s="15"/>
      <c r="F91" s="98"/>
    </row>
    <row r="92" spans="1:9" hidden="1" x14ac:dyDescent="0.25">
      <c r="A92" s="42" t="s">
        <v>82</v>
      </c>
      <c r="B92" s="1"/>
      <c r="C92" s="1"/>
      <c r="E92" s="15"/>
      <c r="F92" s="98"/>
      <c r="H92" s="15">
        <f>B118-E92</f>
        <v>0</v>
      </c>
      <c r="I92" s="7">
        <f>C118-F92</f>
        <v>0</v>
      </c>
    </row>
    <row r="93" spans="1:9" ht="13" hidden="1" x14ac:dyDescent="0.3">
      <c r="A93" s="20" t="s">
        <v>27</v>
      </c>
      <c r="B93" s="15"/>
      <c r="C93" s="94"/>
      <c r="E93" s="15"/>
      <c r="F93" s="98"/>
    </row>
    <row r="94" spans="1:9" hidden="1" x14ac:dyDescent="0.25">
      <c r="A94" s="42" t="s">
        <v>28</v>
      </c>
      <c r="B94" s="15"/>
      <c r="C94" s="94"/>
      <c r="E94" s="15"/>
      <c r="F94" s="98"/>
      <c r="H94" s="15">
        <f t="shared" si="5"/>
        <v>0</v>
      </c>
      <c r="I94" s="7">
        <f t="shared" si="5"/>
        <v>0</v>
      </c>
    </row>
    <row r="95" spans="1:9" hidden="1" x14ac:dyDescent="0.25">
      <c r="A95" s="42" t="s">
        <v>31</v>
      </c>
      <c r="B95" s="15"/>
      <c r="C95" s="94"/>
      <c r="E95" s="15"/>
      <c r="F95" s="98"/>
      <c r="H95" s="15">
        <f t="shared" si="5"/>
        <v>0</v>
      </c>
      <c r="I95" s="7">
        <f t="shared" si="5"/>
        <v>0</v>
      </c>
    </row>
    <row r="96" spans="1:9" hidden="1" x14ac:dyDescent="0.25">
      <c r="A96" s="42" t="s">
        <v>60</v>
      </c>
      <c r="B96" s="15"/>
      <c r="C96" s="94"/>
      <c r="E96" s="15"/>
      <c r="F96" s="98"/>
      <c r="H96" s="15">
        <f t="shared" si="5"/>
        <v>0</v>
      </c>
      <c r="I96" s="7">
        <f t="shared" si="5"/>
        <v>0</v>
      </c>
    </row>
    <row r="97" spans="1:9" hidden="1" x14ac:dyDescent="0.25">
      <c r="A97" s="42" t="s">
        <v>61</v>
      </c>
      <c r="B97" s="15"/>
      <c r="C97" s="94"/>
      <c r="E97" s="15"/>
      <c r="F97" s="98"/>
      <c r="H97" s="15">
        <f t="shared" si="5"/>
        <v>0</v>
      </c>
      <c r="I97" s="7">
        <f t="shared" si="5"/>
        <v>0</v>
      </c>
    </row>
    <row r="98" spans="1:9" hidden="1" x14ac:dyDescent="0.25">
      <c r="A98" s="42" t="s">
        <v>20</v>
      </c>
      <c r="B98" s="15"/>
      <c r="C98" s="94"/>
      <c r="E98" s="15"/>
      <c r="F98" s="98"/>
      <c r="H98" s="15">
        <f t="shared" si="5"/>
        <v>0</v>
      </c>
      <c r="I98" s="7">
        <f t="shared" si="5"/>
        <v>0</v>
      </c>
    </row>
    <row r="99" spans="1:9" hidden="1" x14ac:dyDescent="0.25">
      <c r="A99" s="42" t="s">
        <v>26</v>
      </c>
      <c r="B99" s="15"/>
      <c r="C99" s="94"/>
      <c r="E99" s="15"/>
      <c r="F99" s="98"/>
      <c r="H99" s="15">
        <f t="shared" si="5"/>
        <v>0</v>
      </c>
      <c r="I99" s="7">
        <f t="shared" si="5"/>
        <v>0</v>
      </c>
    </row>
    <row r="100" spans="1:9" ht="13" hidden="1" x14ac:dyDescent="0.3">
      <c r="A100" s="20" t="s">
        <v>35</v>
      </c>
      <c r="B100" s="15"/>
      <c r="C100" s="94"/>
      <c r="E100" s="15"/>
      <c r="F100" s="98"/>
    </row>
    <row r="101" spans="1:9" hidden="1" x14ac:dyDescent="0.25">
      <c r="A101" s="42" t="s">
        <v>121</v>
      </c>
      <c r="B101" s="15"/>
      <c r="C101" s="94"/>
      <c r="E101" s="15"/>
      <c r="F101" s="98"/>
      <c r="H101" s="15">
        <f t="shared" si="5"/>
        <v>0</v>
      </c>
      <c r="I101" s="7">
        <f t="shared" si="5"/>
        <v>0</v>
      </c>
    </row>
    <row r="102" spans="1:9" ht="13" hidden="1" x14ac:dyDescent="0.3">
      <c r="A102" s="20" t="s">
        <v>100</v>
      </c>
      <c r="B102" s="15"/>
      <c r="C102" s="5"/>
      <c r="E102" s="15"/>
      <c r="F102" s="98"/>
    </row>
    <row r="103" spans="1:9" hidden="1" x14ac:dyDescent="0.25">
      <c r="A103" s="42" t="s">
        <v>100</v>
      </c>
      <c r="B103" s="15">
        <v>0</v>
      </c>
      <c r="C103" s="5">
        <v>1</v>
      </c>
      <c r="E103" s="15">
        <v>0</v>
      </c>
      <c r="F103" s="98">
        <v>0.7</v>
      </c>
      <c r="H103" s="15">
        <f t="shared" si="5"/>
        <v>0</v>
      </c>
      <c r="I103" s="7">
        <f t="shared" si="5"/>
        <v>0.30000000000000004</v>
      </c>
    </row>
    <row r="104" spans="1:9" ht="13" hidden="1" x14ac:dyDescent="0.3">
      <c r="A104" s="20" t="s">
        <v>123</v>
      </c>
      <c r="B104" s="15"/>
      <c r="C104" s="5"/>
      <c r="E104" s="15"/>
      <c r="F104" s="98"/>
    </row>
    <row r="105" spans="1:9" hidden="1" x14ac:dyDescent="0.25">
      <c r="A105" s="42" t="s">
        <v>130</v>
      </c>
      <c r="B105" s="15">
        <v>0</v>
      </c>
      <c r="C105" s="5">
        <v>0</v>
      </c>
      <c r="E105" s="15">
        <v>0</v>
      </c>
      <c r="F105" s="98">
        <v>0</v>
      </c>
      <c r="H105" s="15">
        <f t="shared" si="5"/>
        <v>0</v>
      </c>
      <c r="I105" s="7">
        <f t="shared" si="5"/>
        <v>0</v>
      </c>
    </row>
    <row r="106" spans="1:9" hidden="1" x14ac:dyDescent="0.25">
      <c r="A106" s="42" t="s">
        <v>41</v>
      </c>
      <c r="B106" s="15">
        <v>0</v>
      </c>
      <c r="C106" s="5">
        <v>0.2</v>
      </c>
      <c r="E106" s="15">
        <v>0</v>
      </c>
      <c r="F106" s="98">
        <v>0.2</v>
      </c>
      <c r="H106" s="15">
        <f t="shared" si="5"/>
        <v>0</v>
      </c>
      <c r="I106" s="7">
        <f t="shared" si="5"/>
        <v>0</v>
      </c>
    </row>
    <row r="107" spans="1:9" ht="13" hidden="1" x14ac:dyDescent="0.3">
      <c r="A107" s="20" t="s">
        <v>42</v>
      </c>
      <c r="B107" s="147"/>
      <c r="C107" s="21"/>
      <c r="E107" s="15"/>
      <c r="F107" s="98"/>
    </row>
    <row r="108" spans="1:9" hidden="1" x14ac:dyDescent="0.25">
      <c r="A108" s="42" t="s">
        <v>43</v>
      </c>
      <c r="B108" s="15">
        <v>69</v>
      </c>
      <c r="C108" s="5">
        <v>0.1</v>
      </c>
      <c r="E108" s="15">
        <v>57</v>
      </c>
      <c r="F108" s="98">
        <v>0.1</v>
      </c>
      <c r="H108" s="15">
        <f t="shared" si="5"/>
        <v>12</v>
      </c>
      <c r="I108" s="7">
        <f t="shared" si="5"/>
        <v>0</v>
      </c>
    </row>
    <row r="109" spans="1:9" hidden="1" x14ac:dyDescent="0.25">
      <c r="A109" s="42" t="s">
        <v>33</v>
      </c>
      <c r="B109" s="34">
        <v>0</v>
      </c>
      <c r="C109" s="35">
        <v>0</v>
      </c>
      <c r="E109" s="34">
        <v>0</v>
      </c>
      <c r="F109" s="102">
        <v>0</v>
      </c>
      <c r="H109" s="34">
        <f t="shared" si="5"/>
        <v>0</v>
      </c>
      <c r="I109" s="138">
        <f t="shared" si="5"/>
        <v>0</v>
      </c>
    </row>
    <row r="110" spans="1:9" x14ac:dyDescent="0.25">
      <c r="A110" s="134" t="s">
        <v>46</v>
      </c>
      <c r="B110" s="15">
        <v>0</v>
      </c>
      <c r="C110" s="5">
        <v>0</v>
      </c>
      <c r="E110" s="15">
        <v>0</v>
      </c>
      <c r="F110" s="98">
        <v>0</v>
      </c>
      <c r="H110" s="15">
        <f t="shared" si="5"/>
        <v>0</v>
      </c>
      <c r="I110" s="7">
        <f t="shared" si="5"/>
        <v>0</v>
      </c>
    </row>
    <row r="111" spans="1:9" ht="13" thickBot="1" x14ac:dyDescent="0.3">
      <c r="A111" s="1"/>
      <c r="B111" s="15"/>
      <c r="C111" s="5"/>
      <c r="E111" s="15"/>
      <c r="F111" s="98"/>
    </row>
    <row r="112" spans="1:9" ht="13" x14ac:dyDescent="0.25">
      <c r="A112" s="37" t="s">
        <v>76</v>
      </c>
      <c r="B112" s="15"/>
      <c r="C112" s="5"/>
      <c r="E112" s="15"/>
      <c r="F112" s="98"/>
    </row>
    <row r="113" spans="1:9" ht="13.5" thickBot="1" x14ac:dyDescent="0.3">
      <c r="A113" s="38" t="s">
        <v>79</v>
      </c>
      <c r="B113" s="15"/>
      <c r="C113" s="94"/>
      <c r="E113" s="15"/>
      <c r="F113" s="98"/>
    </row>
    <row r="114" spans="1:9" ht="13" x14ac:dyDescent="0.3">
      <c r="A114" s="29" t="s">
        <v>48</v>
      </c>
      <c r="B114" s="15"/>
      <c r="C114" s="94"/>
      <c r="E114" s="15"/>
      <c r="F114" s="98"/>
    </row>
    <row r="115" spans="1:9" ht="13" hidden="1" x14ac:dyDescent="0.3">
      <c r="A115" s="20" t="s">
        <v>11</v>
      </c>
      <c r="B115" s="15"/>
      <c r="C115" s="94"/>
      <c r="E115" s="15"/>
      <c r="F115" s="98"/>
    </row>
    <row r="116" spans="1:9" hidden="1" x14ac:dyDescent="0.25">
      <c r="A116" s="42" t="s">
        <v>114</v>
      </c>
      <c r="B116" s="15"/>
      <c r="C116" s="94"/>
      <c r="E116" s="15"/>
      <c r="F116" s="98"/>
      <c r="H116" s="15">
        <f t="shared" ref="H116:I118" si="6">B116-E116</f>
        <v>0</v>
      </c>
      <c r="I116" s="7">
        <f t="shared" si="6"/>
        <v>0</v>
      </c>
    </row>
    <row r="117" spans="1:9" hidden="1" x14ac:dyDescent="0.25">
      <c r="A117" s="42" t="s">
        <v>136</v>
      </c>
      <c r="B117" s="15"/>
      <c r="C117" s="94"/>
      <c r="E117" s="15"/>
      <c r="F117" s="98"/>
      <c r="H117" s="15">
        <f t="shared" si="6"/>
        <v>0</v>
      </c>
      <c r="I117" s="7">
        <f t="shared" si="6"/>
        <v>0</v>
      </c>
    </row>
    <row r="118" spans="1:9" hidden="1" x14ac:dyDescent="0.25">
      <c r="A118" s="42" t="s">
        <v>82</v>
      </c>
      <c r="B118" s="15"/>
      <c r="C118" s="94"/>
      <c r="E118" s="15"/>
      <c r="F118" s="98"/>
      <c r="H118" s="15">
        <f t="shared" si="6"/>
        <v>0</v>
      </c>
      <c r="I118" s="7">
        <f t="shared" si="6"/>
        <v>0</v>
      </c>
    </row>
    <row r="119" spans="1:9" ht="13" hidden="1" x14ac:dyDescent="0.3">
      <c r="A119" s="20" t="s">
        <v>43</v>
      </c>
      <c r="B119" s="147"/>
      <c r="C119" s="94"/>
      <c r="E119" s="15"/>
      <c r="F119" s="98"/>
    </row>
    <row r="120" spans="1:9" hidden="1" x14ac:dyDescent="0.25">
      <c r="A120" s="42" t="s">
        <v>42</v>
      </c>
      <c r="B120" s="34"/>
      <c r="C120" s="96"/>
      <c r="E120" s="34"/>
      <c r="F120" s="102"/>
      <c r="H120" s="34">
        <f>B120-E120</f>
        <v>0</v>
      </c>
      <c r="I120" s="138">
        <f>C120-F120</f>
        <v>0</v>
      </c>
    </row>
    <row r="121" spans="1:9" x14ac:dyDescent="0.25">
      <c r="A121" s="134" t="s">
        <v>46</v>
      </c>
      <c r="B121" s="15">
        <f>SUM(B116:B120)</f>
        <v>0</v>
      </c>
      <c r="C121" s="94">
        <f>SUM(C116:C120)</f>
        <v>0</v>
      </c>
      <c r="E121" s="15">
        <f>SUM(E116:E120)</f>
        <v>0</v>
      </c>
      <c r="F121" s="98">
        <f>SUM(F116:F120)</f>
        <v>0</v>
      </c>
      <c r="H121" s="15">
        <f>B121-E121</f>
        <v>0</v>
      </c>
      <c r="I121" s="7">
        <f>C121-F121</f>
        <v>0</v>
      </c>
    </row>
    <row r="122" spans="1:9" ht="13" thickBot="1" x14ac:dyDescent="0.3">
      <c r="A122" s="1"/>
      <c r="B122" s="15"/>
      <c r="C122" s="94"/>
      <c r="E122" s="15"/>
      <c r="F122" s="98"/>
    </row>
    <row r="123" spans="1:9" ht="13" x14ac:dyDescent="0.25">
      <c r="A123" s="37" t="s">
        <v>76</v>
      </c>
      <c r="B123" s="15"/>
      <c r="C123" s="94"/>
      <c r="E123" s="15"/>
      <c r="F123" s="98"/>
    </row>
    <row r="124" spans="1:9" ht="13.5" thickBot="1" x14ac:dyDescent="0.3">
      <c r="A124" s="38" t="s">
        <v>83</v>
      </c>
      <c r="B124" s="15"/>
      <c r="C124" s="94"/>
      <c r="E124" s="15"/>
      <c r="F124" s="98"/>
    </row>
    <row r="125" spans="1:9" ht="13" x14ac:dyDescent="0.3">
      <c r="A125" s="29" t="s">
        <v>48</v>
      </c>
      <c r="B125" s="15"/>
      <c r="C125" s="94"/>
      <c r="E125" s="15"/>
      <c r="F125" s="98"/>
    </row>
    <row r="126" spans="1:9" ht="13" hidden="1" x14ac:dyDescent="0.3">
      <c r="A126" s="20" t="s">
        <v>11</v>
      </c>
      <c r="B126" s="15"/>
      <c r="C126" s="5"/>
      <c r="E126" s="15"/>
      <c r="F126" s="98"/>
    </row>
    <row r="127" spans="1:9" hidden="1" x14ac:dyDescent="0.25">
      <c r="A127" s="42" t="s">
        <v>30</v>
      </c>
      <c r="B127" s="15"/>
      <c r="C127" s="5"/>
      <c r="E127" s="15"/>
      <c r="F127" s="98"/>
      <c r="H127" s="15">
        <f t="shared" ref="H127:I146" si="7">B127-E127</f>
        <v>0</v>
      </c>
      <c r="I127" s="7">
        <f t="shared" si="7"/>
        <v>0</v>
      </c>
    </row>
    <row r="128" spans="1:9" hidden="1" x14ac:dyDescent="0.25">
      <c r="A128" s="42" t="s">
        <v>85</v>
      </c>
      <c r="B128" s="15"/>
      <c r="C128" s="5"/>
      <c r="E128" s="15"/>
      <c r="F128" s="98"/>
      <c r="H128" s="15">
        <f t="shared" si="7"/>
        <v>0</v>
      </c>
      <c r="I128" s="7">
        <f t="shared" si="7"/>
        <v>0</v>
      </c>
    </row>
    <row r="129" spans="1:9" hidden="1" x14ac:dyDescent="0.25">
      <c r="A129" s="42" t="s">
        <v>19</v>
      </c>
      <c r="B129" s="15"/>
      <c r="C129" s="98"/>
      <c r="E129" s="15"/>
      <c r="F129" s="98"/>
      <c r="H129" s="15">
        <f t="shared" si="7"/>
        <v>0</v>
      </c>
      <c r="I129" s="7">
        <f t="shared" si="7"/>
        <v>0</v>
      </c>
    </row>
    <row r="130" spans="1:9" hidden="1" x14ac:dyDescent="0.25">
      <c r="A130" s="42" t="s">
        <v>20</v>
      </c>
      <c r="B130" s="15"/>
      <c r="C130" s="98"/>
      <c r="E130" s="15"/>
      <c r="F130" s="98"/>
      <c r="H130" s="15">
        <f t="shared" si="7"/>
        <v>0</v>
      </c>
      <c r="I130" s="7">
        <f t="shared" si="7"/>
        <v>0</v>
      </c>
    </row>
    <row r="131" spans="1:9" hidden="1" x14ac:dyDescent="0.25">
      <c r="A131" s="42" t="s">
        <v>26</v>
      </c>
      <c r="B131" s="15"/>
      <c r="C131" s="98"/>
      <c r="E131" s="15"/>
      <c r="F131" s="98"/>
      <c r="H131" s="15">
        <f t="shared" si="7"/>
        <v>0</v>
      </c>
      <c r="I131" s="7">
        <f t="shared" si="7"/>
        <v>0</v>
      </c>
    </row>
    <row r="132" spans="1:9" hidden="1" x14ac:dyDescent="0.25">
      <c r="A132" s="42" t="s">
        <v>86</v>
      </c>
      <c r="B132" s="15"/>
      <c r="C132" s="98"/>
      <c r="E132" s="15"/>
      <c r="F132" s="98"/>
      <c r="H132" s="15">
        <f t="shared" si="7"/>
        <v>0</v>
      </c>
      <c r="I132" s="7">
        <f t="shared" si="7"/>
        <v>0</v>
      </c>
    </row>
    <row r="133" spans="1:9" hidden="1" x14ac:dyDescent="0.25">
      <c r="A133" s="42" t="s">
        <v>87</v>
      </c>
      <c r="B133" s="15"/>
      <c r="C133" s="98"/>
      <c r="E133" s="15"/>
      <c r="F133" s="98"/>
      <c r="H133" s="15">
        <f t="shared" si="7"/>
        <v>0</v>
      </c>
      <c r="I133" s="7">
        <f t="shared" si="7"/>
        <v>0</v>
      </c>
    </row>
    <row r="134" spans="1:9" ht="13" hidden="1" x14ac:dyDescent="0.3">
      <c r="A134" s="20" t="s">
        <v>27</v>
      </c>
      <c r="B134" s="15"/>
      <c r="C134" s="98"/>
      <c r="E134" s="15"/>
      <c r="F134" s="98"/>
    </row>
    <row r="135" spans="1:9" hidden="1" x14ac:dyDescent="0.25">
      <c r="A135" s="42" t="s">
        <v>61</v>
      </c>
      <c r="B135" s="15"/>
      <c r="C135" s="98"/>
      <c r="E135" s="15"/>
      <c r="F135" s="98"/>
      <c r="H135" s="15">
        <f t="shared" si="7"/>
        <v>0</v>
      </c>
      <c r="I135" s="7">
        <f t="shared" si="7"/>
        <v>0</v>
      </c>
    </row>
    <row r="136" spans="1:9" ht="13" hidden="1" x14ac:dyDescent="0.3">
      <c r="A136" s="20" t="s">
        <v>100</v>
      </c>
      <c r="B136" s="147"/>
      <c r="C136" s="21"/>
      <c r="E136" s="15"/>
      <c r="F136" s="98"/>
    </row>
    <row r="137" spans="1:9" hidden="1" x14ac:dyDescent="0.25">
      <c r="A137" s="42" t="s">
        <v>37</v>
      </c>
      <c r="B137" s="15"/>
      <c r="C137" s="5"/>
      <c r="E137" s="15"/>
      <c r="F137" s="98"/>
      <c r="H137" s="15">
        <f t="shared" si="7"/>
        <v>0</v>
      </c>
      <c r="I137" s="7">
        <f t="shared" si="7"/>
        <v>0</v>
      </c>
    </row>
    <row r="138" spans="1:9" hidden="1" x14ac:dyDescent="0.25">
      <c r="A138" s="42" t="s">
        <v>26</v>
      </c>
      <c r="B138" s="15"/>
      <c r="C138" s="5"/>
      <c r="E138" s="15"/>
      <c r="F138" s="98"/>
      <c r="H138" s="15">
        <f t="shared" si="7"/>
        <v>0</v>
      </c>
      <c r="I138" s="7">
        <f t="shared" si="7"/>
        <v>0</v>
      </c>
    </row>
    <row r="139" spans="1:9" ht="13" hidden="1" x14ac:dyDescent="0.3">
      <c r="A139" s="20" t="s">
        <v>42</v>
      </c>
      <c r="B139" s="15"/>
      <c r="C139" s="5"/>
      <c r="E139" s="15"/>
      <c r="F139" s="98"/>
    </row>
    <row r="140" spans="1:9" hidden="1" x14ac:dyDescent="0.25">
      <c r="A140" s="42" t="s">
        <v>43</v>
      </c>
      <c r="B140" s="15"/>
      <c r="C140" s="5"/>
      <c r="E140" s="15"/>
      <c r="F140" s="98"/>
      <c r="H140" s="15">
        <f t="shared" si="7"/>
        <v>0</v>
      </c>
      <c r="I140" s="7">
        <f t="shared" si="7"/>
        <v>0</v>
      </c>
    </row>
    <row r="141" spans="1:9" hidden="1" x14ac:dyDescent="0.25">
      <c r="A141" s="42" t="s">
        <v>33</v>
      </c>
      <c r="B141" s="15"/>
      <c r="C141" s="5"/>
      <c r="E141" s="15"/>
      <c r="F141" s="98"/>
      <c r="H141" s="15">
        <f t="shared" si="7"/>
        <v>0</v>
      </c>
      <c r="I141" s="7">
        <f t="shared" si="7"/>
        <v>0</v>
      </c>
    </row>
    <row r="142" spans="1:9" ht="13" hidden="1" x14ac:dyDescent="0.3">
      <c r="A142" s="20" t="s">
        <v>89</v>
      </c>
      <c r="B142" s="15"/>
      <c r="C142" s="5"/>
      <c r="E142" s="15"/>
      <c r="F142" s="98"/>
    </row>
    <row r="143" spans="1:9" hidden="1" x14ac:dyDescent="0.25">
      <c r="A143" s="42" t="s">
        <v>90</v>
      </c>
      <c r="B143" s="34"/>
      <c r="C143" s="35"/>
      <c r="E143" s="34"/>
      <c r="F143" s="102"/>
      <c r="H143" s="34">
        <f t="shared" si="7"/>
        <v>0</v>
      </c>
      <c r="I143" s="138">
        <f t="shared" si="7"/>
        <v>0</v>
      </c>
    </row>
    <row r="144" spans="1:9" x14ac:dyDescent="0.25">
      <c r="A144" s="134" t="s">
        <v>46</v>
      </c>
      <c r="B144" s="15">
        <f>SUM(B126:B140)</f>
        <v>0</v>
      </c>
      <c r="C144" s="5">
        <f>SUM(C126:C141)</f>
        <v>0</v>
      </c>
      <c r="E144" s="15">
        <f>SUM(E126:E143)</f>
        <v>0</v>
      </c>
      <c r="F144" s="98">
        <f>SUM(F127:F143)</f>
        <v>0</v>
      </c>
      <c r="H144" s="15">
        <f t="shared" si="7"/>
        <v>0</v>
      </c>
      <c r="I144" s="7">
        <f t="shared" si="7"/>
        <v>0</v>
      </c>
    </row>
    <row r="145" spans="1:9" x14ac:dyDescent="0.25">
      <c r="A145" s="1"/>
      <c r="B145" s="15"/>
      <c r="C145" s="5"/>
      <c r="E145" s="15"/>
      <c r="F145" s="98"/>
    </row>
    <row r="146" spans="1:9" ht="13.5" thickBot="1" x14ac:dyDescent="0.3">
      <c r="A146" s="19" t="s">
        <v>91</v>
      </c>
      <c r="B146" s="140">
        <f>B144+B121+B110+B77</f>
        <v>0</v>
      </c>
      <c r="C146" s="157">
        <v>0</v>
      </c>
      <c r="E146" s="140">
        <f>E144+E121+E110+E77</f>
        <v>0</v>
      </c>
      <c r="F146" s="142">
        <f>F144+F121+F110+F77</f>
        <v>0</v>
      </c>
      <c r="H146" s="140">
        <f t="shared" si="7"/>
        <v>0</v>
      </c>
      <c r="I146" s="144">
        <f t="shared" si="7"/>
        <v>0</v>
      </c>
    </row>
    <row r="147" spans="1:9" ht="13" thickTop="1" x14ac:dyDescent="0.25">
      <c r="A147" s="136"/>
      <c r="B147" s="15"/>
      <c r="C147" s="5"/>
      <c r="E147" s="15"/>
      <c r="F147" s="98"/>
    </row>
    <row r="148" spans="1:9" x14ac:dyDescent="0.25">
      <c r="A148" s="134"/>
      <c r="B148" s="15"/>
      <c r="C148" s="94"/>
      <c r="E148" s="15"/>
      <c r="F148" s="98"/>
    </row>
    <row r="149" spans="1:9" x14ac:dyDescent="0.25">
      <c r="A149" s="1"/>
      <c r="B149" s="15"/>
      <c r="C149" s="94"/>
      <c r="E149" s="15"/>
      <c r="F149" s="98"/>
    </row>
    <row r="150" spans="1:9" ht="13" x14ac:dyDescent="0.3">
      <c r="A150" s="10" t="s">
        <v>141</v>
      </c>
      <c r="B150" s="15">
        <f>B146+B46</f>
        <v>0</v>
      </c>
      <c r="C150" s="94">
        <v>0</v>
      </c>
      <c r="E150" s="15">
        <f>E146+E46</f>
        <v>0</v>
      </c>
      <c r="F150" s="98">
        <f>F146+F46</f>
        <v>0</v>
      </c>
      <c r="H150" s="15">
        <f>B150-E150</f>
        <v>0</v>
      </c>
      <c r="I150" s="7">
        <f>C150-F150</f>
        <v>0</v>
      </c>
    </row>
    <row r="151" spans="1:9" x14ac:dyDescent="0.25">
      <c r="A151" s="1"/>
      <c r="B151" s="15"/>
      <c r="C151" s="94"/>
      <c r="E151" s="15"/>
      <c r="F151" s="98"/>
    </row>
    <row r="152" spans="1:9" x14ac:dyDescent="0.25">
      <c r="A152" s="207" t="s">
        <v>93</v>
      </c>
      <c r="B152" s="15"/>
      <c r="C152" s="94"/>
      <c r="E152" s="15"/>
      <c r="F152" s="98"/>
    </row>
    <row r="153" spans="1:9" x14ac:dyDescent="0.25">
      <c r="A153" s="207"/>
      <c r="B153" s="171">
        <v>0</v>
      </c>
      <c r="C153" s="170"/>
      <c r="D153" s="170"/>
      <c r="E153" s="171">
        <v>0</v>
      </c>
      <c r="F153" s="98"/>
      <c r="H153" s="151">
        <f>B153-E153</f>
        <v>0</v>
      </c>
    </row>
    <row r="154" spans="1:9" x14ac:dyDescent="0.25">
      <c r="A154" s="1"/>
      <c r="B154" s="15"/>
      <c r="C154" s="94"/>
      <c r="E154" s="15"/>
      <c r="F154" s="98"/>
    </row>
    <row r="155" spans="1:9" x14ac:dyDescent="0.25">
      <c r="A155" s="1"/>
      <c r="H155" s="13"/>
    </row>
  </sheetData>
  <mergeCells count="4">
    <mergeCell ref="B1:C1"/>
    <mergeCell ref="E1:F1"/>
    <mergeCell ref="H1:I1"/>
    <mergeCell ref="A152:A153"/>
  </mergeCells>
  <phoneticPr fontId="0" type="noConversion"/>
  <printOptions horizontalCentered="1" gridLines="1"/>
  <pageMargins left="0.25" right="0.25" top="0.75" bottom="0.75" header="0.3" footer="0.3"/>
  <pageSetup scale="70" fitToHeight="4" orientation="portrait" r:id="rId1"/>
  <headerFooter alignWithMargins="0">
    <oddHeader>&amp;C&amp;"Arial,Bold"Mission Direct Budgeted Resources Allocated to
Import-Export Fee Class</oddHeader>
    <oddFooter>&amp;L&amp;D&amp;C
&amp;RPage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7d39021-2d62-4412-9d65-c7557c7ad391" xsi:nil="true"/>
    <_ip_UnifiedCompliancePolicyUIAction xmlns="http://schemas.microsoft.com/sharepoint/v3" xsi:nil="true"/>
    <lcf76f155ced4ddcb4097134ff3c332f xmlns="421c6e29-6d49-4dd3-8b05-fbfafe5ad8f9">
      <Terms xmlns="http://schemas.microsoft.com/office/infopath/2007/PartnerControls"/>
    </lcf76f155ced4ddcb4097134ff3c332f>
    <_ip_UnifiedCompliancePolicyProperties xmlns="http://schemas.microsoft.com/sharepoint/v3" xsi:nil="true"/>
    <_dlc_DocId xmlns="77d39021-2d62-4412-9d65-c7557c7ad391">RYZU5325W663-224198792-47838</_dlc_DocId>
    <_dlc_DocIdUrl xmlns="77d39021-2d62-4412-9d65-c7557c7ad391">
      <Url>https://usnrc.sharepoint.com/teams/OCFO-Fee-Rule/_layouts/15/DocIdRedir.aspx?ID=RYZU5325W663-224198792-47838</Url>
      <Description>RYZU5325W663-224198792-47838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7F885FC618D6342A1DA2091228C6CAF" ma:contentTypeVersion="14" ma:contentTypeDescription="Create a new document." ma:contentTypeScope="" ma:versionID="e1acdd278041ed952bde91c349fabb3c">
  <xsd:schema xmlns:xsd="http://www.w3.org/2001/XMLSchema" xmlns:xs="http://www.w3.org/2001/XMLSchema" xmlns:p="http://schemas.microsoft.com/office/2006/metadata/properties" xmlns:ns1="http://schemas.microsoft.com/sharepoint/v3" xmlns:ns2="77d39021-2d62-4412-9d65-c7557c7ad391" xmlns:ns3="421c6e29-6d49-4dd3-8b05-fbfafe5ad8f9" targetNamespace="http://schemas.microsoft.com/office/2006/metadata/properties" ma:root="true" ma:fieldsID="7667243a2b797eaea448cac443dd368e" ns1:_="" ns2:_="" ns3:_="">
    <xsd:import namespace="http://schemas.microsoft.com/sharepoint/v3"/>
    <xsd:import namespace="77d39021-2d62-4412-9d65-c7557c7ad391"/>
    <xsd:import namespace="421c6e29-6d49-4dd3-8b05-fbfafe5ad8f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d39021-2d62-4412-9d65-c7557c7ad39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e4d53174-d4fa-48f9-aa0d-1e0d4f57d860}" ma:internalName="TaxCatchAll" ma:showField="CatchAllData" ma:web="77d39021-2d62-4412-9d65-c7557c7ad3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1c6e29-6d49-4dd3-8b05-fbfafe5ad8f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36f26c1-4773-4e55-850a-517a34df127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6831B-F097-4B8E-A28F-4A849FF0A67C}">
  <ds:schemaRefs>
    <ds:schemaRef ds:uri="http://schemas.microsoft.com/sharepoint/events"/>
  </ds:schemaRefs>
</ds:datastoreItem>
</file>

<file path=customXml/itemProps2.xml><?xml version="1.0" encoding="utf-8"?>
<ds:datastoreItem xmlns:ds="http://schemas.openxmlformats.org/officeDocument/2006/customXml" ds:itemID="{3444F7A4-18E8-42B3-AF37-A28CD702B6AC}">
  <ds:schemaRefs>
    <ds:schemaRef ds:uri="http://schemas.microsoft.com/sharepoint/v3/contenttype/forms"/>
  </ds:schemaRefs>
</ds:datastoreItem>
</file>

<file path=customXml/itemProps3.xml><?xml version="1.0" encoding="utf-8"?>
<ds:datastoreItem xmlns:ds="http://schemas.openxmlformats.org/officeDocument/2006/customXml" ds:itemID="{12611A3A-0F71-4EA3-ACE8-C14BFC52C5AD}">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dcmitype/"/>
    <ds:schemaRef ds:uri="77d39021-2d62-4412-9d65-c7557c7ad391"/>
    <ds:schemaRef ds:uri="http://purl.org/dc/terms/"/>
    <ds:schemaRef ds:uri="421c6e29-6d49-4dd3-8b05-fbfafe5ad8f9"/>
    <ds:schemaRef ds:uri="http://schemas.microsoft.com/sharepoint/v3"/>
    <ds:schemaRef ds:uri="http://www.w3.org/XML/1998/namespace"/>
  </ds:schemaRefs>
</ds:datastoreItem>
</file>

<file path=customXml/itemProps4.xml><?xml version="1.0" encoding="utf-8"?>
<ds:datastoreItem xmlns:ds="http://schemas.openxmlformats.org/officeDocument/2006/customXml" ds:itemID="{6F205976-B362-49F3-96BF-C34DEB01B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7d39021-2d62-4412-9d65-c7557c7ad391"/>
    <ds:schemaRef ds:uri="421c6e29-6d49-4dd3-8b05-fbfafe5ad8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Power Reactor</vt:lpstr>
      <vt:lpstr>Spent Fuel Storage&amp;Reactor Dec.</vt:lpstr>
      <vt:lpstr>NPUF</vt:lpstr>
      <vt:lpstr>Fuel Facility</vt:lpstr>
      <vt:lpstr>Materials</vt:lpstr>
      <vt:lpstr>Transportation</vt:lpstr>
      <vt:lpstr>Rare</vt:lpstr>
      <vt:lpstr>Uranium Recovery</vt:lpstr>
      <vt:lpstr>Import-Export</vt:lpstr>
      <vt:lpstr>Generic LLW</vt:lpstr>
      <vt:lpstr>Program</vt:lpstr>
      <vt:lpstr>Corp</vt:lpstr>
      <vt:lpstr>Corp!Print_Area</vt:lpstr>
      <vt:lpstr>'Fuel Facility'!Print_Area</vt:lpstr>
      <vt:lpstr>'Generic LLW'!Print_Area</vt:lpstr>
      <vt:lpstr>'Import-Export'!Print_Area</vt:lpstr>
      <vt:lpstr>Materials!Print_Area</vt:lpstr>
      <vt:lpstr>NPUF!Print_Area</vt:lpstr>
      <vt:lpstr>'Power Reactor'!Print_Area</vt:lpstr>
      <vt:lpstr>Program!Print_Area</vt:lpstr>
      <vt:lpstr>Rare!Print_Area</vt:lpstr>
      <vt:lpstr>'Spent Fuel Storage&amp;Reactor Dec.'!Print_Area</vt:lpstr>
      <vt:lpstr>Transportation!Print_Area</vt:lpstr>
      <vt:lpstr>'Uranium Recovery'!Print_Area</vt:lpstr>
      <vt:lpstr>Corp!Print_Titles</vt:lpstr>
      <vt:lpstr>'Fuel Facility'!Print_Titles</vt:lpstr>
      <vt:lpstr>'Generic LLW'!Print_Titles</vt:lpstr>
      <vt:lpstr>'Import-Export'!Print_Titles</vt:lpstr>
      <vt:lpstr>Materials!Print_Titles</vt:lpstr>
      <vt:lpstr>NPUF!Print_Titles</vt:lpstr>
      <vt:lpstr>'Power Reactor'!Print_Titles</vt:lpstr>
      <vt:lpstr>Program!Print_Titles</vt:lpstr>
      <vt:lpstr>'Spent Fuel Storage&amp;Reactor Dec.'!Print_Titles</vt:lpstr>
      <vt:lpstr>Transportation!Print_Titles</vt:lpstr>
      <vt:lpstr>'Uranium Recovery'!Print_Titles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Galster, Christine</dc:creator>
  <cp:keywords/>
  <dc:description/>
  <cp:lastModifiedBy>Christine Galster</cp:lastModifiedBy>
  <cp:revision/>
  <dcterms:created xsi:type="dcterms:W3CDTF">2005-06-13T17:44:37Z</dcterms:created>
  <dcterms:modified xsi:type="dcterms:W3CDTF">2026-06-26T13:49:44Z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0x01010027F885FC618D6342A1DA2091228C6CAF</vt:lpwstr>
  </property>
  <property fmtid="{D5CDD505-2E9C-101B-9397-08002B2CF9AE}" pid="5" name="Order">
    <vt:r8>100</vt:r8>
  </property>
  <property fmtid="{D5CDD505-2E9C-101B-9397-08002B2CF9AE}" pid="6" name="MediaServiceImageTags">
    <vt:lpwstr/>
  </property>
  <property fmtid="{D5CDD505-2E9C-101B-9397-08002B2CF9AE}" pid="7" name="_dlc_DocIdItemGuid">
    <vt:lpwstr>85dd9fa0-8064-47ea-a916-e9c8027d619e</vt:lpwstr>
  </property>
</Properties>
</file>