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usnrc-my.sharepoint.com/personal/emz_nrc_gov/Documents/Desktop/"/>
    </mc:Choice>
  </mc:AlternateContent>
  <xr:revisionPtr revIDLastSave="0" documentId="8_{51F09377-C29E-4A99-A418-789EF8E7E567}" xr6:coauthVersionLast="47" xr6:coauthVersionMax="47" xr10:uidLastSave="{00000000-0000-0000-0000-000000000000}"/>
  <bookViews>
    <workbookView xWindow="2730" yWindow="2400" windowWidth="25965" windowHeight="13800" tabRatio="807" xr2:uid="{00000000-000D-0000-FFFF-FFFF00000000}"/>
  </bookViews>
  <sheets>
    <sheet name="Power Reactor" sheetId="4" r:id="rId1"/>
    <sheet name="Spent Fuel Storage&amp;Reactor Dec." sheetId="10" r:id="rId2"/>
    <sheet name="NPUF" sheetId="12" r:id="rId3"/>
    <sheet name="Fuel Facility" sheetId="13" r:id="rId4"/>
    <sheet name="Materials" sheetId="14" r:id="rId5"/>
    <sheet name="Transportation" sheetId="15" r:id="rId6"/>
    <sheet name="Rare" sheetId="31" r:id="rId7"/>
    <sheet name="Uranium Recovery" sheetId="17" r:id="rId8"/>
    <sheet name="Import-Export" sheetId="18" r:id="rId9"/>
    <sheet name="Generic LLW" sheetId="24" r:id="rId10"/>
    <sheet name="Corp" sheetId="27" r:id="rId11"/>
    <sheet name="Program" sheetId="28" r:id="rId12"/>
  </sheets>
  <definedNames>
    <definedName name="_1A_13..A_16">#REF!</definedName>
    <definedName name="a">#REF!</definedName>
    <definedName name="_xlnm.Print_Area" localSheetId="10">Corp!$A$1:$J$124</definedName>
    <definedName name="_xlnm.Print_Area" localSheetId="3">'Fuel Facility'!$A$1:$I$147</definedName>
    <definedName name="_xlnm.Print_Area" localSheetId="9">'Generic LLW'!$A$1:$I$134</definedName>
    <definedName name="_xlnm.Print_Area" localSheetId="8">'Import-Export'!$A$1:$I$155</definedName>
    <definedName name="_xlnm.Print_Area" localSheetId="4">Materials!$A$1:$I$172</definedName>
    <definedName name="_xlnm.Print_Area" localSheetId="2">NPUF!$A$1:$I$157</definedName>
    <definedName name="_xlnm.Print_Area" localSheetId="0">'Power Reactor'!$A$1:$I$178</definedName>
    <definedName name="_xlnm.Print_Area" localSheetId="11">Program!$A$1:$N$146</definedName>
    <definedName name="_xlnm.Print_Area" localSheetId="6">Rare!$A$1:$I$160</definedName>
    <definedName name="_xlnm.Print_Area" localSheetId="1">'Spent Fuel Storage&amp;Reactor Dec.'!$A$1:$I$189</definedName>
    <definedName name="_xlnm.Print_Area" localSheetId="5">Transportation!$A$1:$I$157</definedName>
    <definedName name="_xlnm.Print_Area" localSheetId="7">'Uranium Recovery'!$A$1:$I$158</definedName>
    <definedName name="_xlnm.Print_Area">#REF!</definedName>
    <definedName name="_xlnm.Print_Titles" localSheetId="10">Corp!$1:$4</definedName>
    <definedName name="_xlnm.Print_Titles" localSheetId="3">'Fuel Facility'!$1:$3</definedName>
    <definedName name="_xlnm.Print_Titles" localSheetId="9">'Generic LLW'!$1:$4</definedName>
    <definedName name="_xlnm.Print_Titles" localSheetId="8">'Import-Export'!$1:$4</definedName>
    <definedName name="_xlnm.Print_Titles" localSheetId="4">Materials!$1:$4</definedName>
    <definedName name="_xlnm.Print_Titles" localSheetId="2">NPUF!$1:$4</definedName>
    <definedName name="_xlnm.Print_Titles" localSheetId="0">'Power Reactor'!$1:$4</definedName>
    <definedName name="_xlnm.Print_Titles" localSheetId="11">Program!$1:$4</definedName>
    <definedName name="_xlnm.Print_Titles" localSheetId="1">'Spent Fuel Storage&amp;Reactor Dec.'!$1:$4</definedName>
    <definedName name="_xlnm.Print_Titles" localSheetId="5">Transportation!$1:$4</definedName>
    <definedName name="_xlnm.Print_Titles" localSheetId="7">'Uranium Recovery'!$1:$4</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1" i="27" l="1"/>
  <c r="A116" i="27" l="1"/>
  <c r="A146" i="28"/>
  <c r="I110" i="31" l="1"/>
  <c r="H110" i="31"/>
  <c r="C110" i="31"/>
  <c r="B110" i="31"/>
  <c r="I109" i="31"/>
  <c r="H109" i="31"/>
  <c r="I108" i="31"/>
  <c r="H108" i="31"/>
  <c r="I106" i="31"/>
  <c r="H106" i="31"/>
  <c r="I105" i="31"/>
  <c r="H105" i="31"/>
  <c r="I103" i="31"/>
  <c r="H103" i="31"/>
  <c r="I101" i="31"/>
  <c r="H101" i="31"/>
  <c r="I99" i="31"/>
  <c r="H99" i="31"/>
  <c r="I98" i="31"/>
  <c r="H98" i="31"/>
  <c r="I97" i="31"/>
  <c r="H97" i="31"/>
  <c r="I96" i="31"/>
  <c r="H96" i="31"/>
  <c r="I95" i="31"/>
  <c r="H95" i="31"/>
  <c r="I94" i="31"/>
  <c r="H94" i="31"/>
  <c r="I92" i="31"/>
  <c r="H92" i="31"/>
  <c r="I89" i="31"/>
  <c r="H89" i="31"/>
  <c r="I88" i="31"/>
  <c r="H88" i="31"/>
  <c r="I86" i="31"/>
  <c r="H86" i="31"/>
  <c r="I85" i="31"/>
  <c r="H85" i="31"/>
  <c r="I84" i="31"/>
  <c r="H84" i="31"/>
  <c r="I83" i="31"/>
  <c r="H83" i="31"/>
  <c r="C77" i="31"/>
  <c r="I77" i="31" s="1"/>
  <c r="B77" i="31"/>
  <c r="H77" i="31" s="1"/>
  <c r="I76" i="31"/>
  <c r="H76" i="31"/>
  <c r="I75" i="31"/>
  <c r="H75" i="31"/>
  <c r="I73" i="31"/>
  <c r="H73" i="31"/>
  <c r="I72" i="31"/>
  <c r="H72" i="31"/>
  <c r="I71" i="31"/>
  <c r="H71" i="31"/>
  <c r="I69" i="31"/>
  <c r="H69" i="31"/>
  <c r="I68" i="31"/>
  <c r="H68" i="31"/>
  <c r="I66" i="31"/>
  <c r="H66" i="31"/>
  <c r="I65" i="31"/>
  <c r="H65" i="31"/>
  <c r="I64" i="31"/>
  <c r="H64" i="31"/>
  <c r="I63" i="31"/>
  <c r="H63" i="31"/>
  <c r="I62" i="31"/>
  <c r="H62" i="31"/>
  <c r="I61" i="31"/>
  <c r="H61" i="31"/>
  <c r="I59" i="31"/>
  <c r="H59" i="31"/>
  <c r="I58" i="31"/>
  <c r="H58" i="31"/>
  <c r="I57" i="31"/>
  <c r="H57" i="31"/>
  <c r="I56" i="31"/>
  <c r="H56" i="31"/>
  <c r="I55" i="31"/>
  <c r="H55" i="31"/>
  <c r="I52" i="31"/>
  <c r="H52" i="31"/>
  <c r="I44" i="31"/>
  <c r="H44" i="31"/>
  <c r="C44" i="31"/>
  <c r="C46" i="31" s="1"/>
  <c r="I46" i="31" s="1"/>
  <c r="B44" i="31"/>
  <c r="B46" i="31" s="1"/>
  <c r="H46" i="31" s="1"/>
  <c r="I43" i="31"/>
  <c r="H43" i="31"/>
  <c r="I42" i="31"/>
  <c r="H42" i="31"/>
  <c r="I40" i="31"/>
  <c r="H40" i="31"/>
  <c r="I39" i="31"/>
  <c r="H39" i="31"/>
  <c r="I38" i="31"/>
  <c r="H38" i="31"/>
  <c r="I37" i="31"/>
  <c r="H37" i="31"/>
  <c r="I36" i="31"/>
  <c r="H36" i="31"/>
  <c r="I35" i="31"/>
  <c r="H35" i="31"/>
  <c r="I34" i="31"/>
  <c r="H34" i="31"/>
  <c r="I33" i="31"/>
  <c r="H33" i="31"/>
  <c r="I27" i="31"/>
  <c r="H27" i="31"/>
  <c r="C27" i="31"/>
  <c r="B27" i="31"/>
  <c r="I26" i="31"/>
  <c r="H26" i="31"/>
  <c r="I25" i="31"/>
  <c r="H25" i="31"/>
  <c r="I23" i="31"/>
  <c r="H23" i="31"/>
  <c r="I22" i="31"/>
  <c r="H22" i="31"/>
  <c r="I21" i="31"/>
  <c r="H21" i="31"/>
  <c r="I19" i="31"/>
  <c r="H19" i="31"/>
  <c r="I18" i="31"/>
  <c r="H18" i="31"/>
  <c r="I17" i="31"/>
  <c r="H17" i="31"/>
  <c r="I15" i="31"/>
  <c r="H15" i="31"/>
  <c r="I14" i="31"/>
  <c r="H14" i="31"/>
  <c r="I13" i="31"/>
  <c r="H13" i="31"/>
  <c r="I12" i="31"/>
  <c r="H12" i="31"/>
  <c r="I11" i="31"/>
  <c r="H11" i="31"/>
  <c r="I10" i="31"/>
  <c r="H10" i="31"/>
  <c r="I9" i="31"/>
  <c r="H9" i="31"/>
  <c r="I8" i="31"/>
  <c r="H8" i="31"/>
  <c r="I33" i="15" l="1"/>
  <c r="H33" i="15"/>
  <c r="N9" i="28" l="1"/>
  <c r="M9" i="28"/>
  <c r="F44" i="12" l="1"/>
  <c r="C44" i="12"/>
  <c r="B44" i="12"/>
  <c r="I43" i="14" l="1"/>
  <c r="H43" i="14"/>
  <c r="H33" i="18" l="1"/>
  <c r="I33" i="18"/>
  <c r="N10" i="28" l="1"/>
  <c r="N12" i="28"/>
  <c r="N13" i="28"/>
  <c r="N14" i="28"/>
  <c r="N15" i="28"/>
  <c r="N17" i="28"/>
  <c r="M10" i="28"/>
  <c r="M12" i="28"/>
  <c r="M13" i="28"/>
  <c r="M14" i="28"/>
  <c r="M15" i="28"/>
  <c r="M17" i="28"/>
  <c r="I17" i="28" l="1"/>
  <c r="H17" i="28"/>
  <c r="I88" i="24" l="1"/>
  <c r="C82" i="24" l="1"/>
  <c r="B82" i="24"/>
  <c r="I81" i="24"/>
  <c r="H81" i="24"/>
  <c r="I80" i="24"/>
  <c r="H80" i="24"/>
  <c r="I78" i="24"/>
  <c r="H78" i="24"/>
  <c r="C72" i="24"/>
  <c r="I72" i="24" s="1"/>
  <c r="B72" i="24"/>
  <c r="H72" i="24" s="1"/>
  <c r="I71" i="24"/>
  <c r="H71" i="24"/>
  <c r="I70" i="24"/>
  <c r="H70" i="24"/>
  <c r="I68" i="24"/>
  <c r="H68" i="24"/>
  <c r="I67" i="24"/>
  <c r="H67" i="24"/>
  <c r="I66" i="24"/>
  <c r="H66" i="24"/>
  <c r="I64" i="24"/>
  <c r="H64" i="24"/>
  <c r="I63" i="24"/>
  <c r="H63" i="24"/>
  <c r="I61" i="24"/>
  <c r="H61" i="24"/>
  <c r="I60" i="24"/>
  <c r="H60" i="24"/>
  <c r="I59" i="24"/>
  <c r="H59" i="24"/>
  <c r="I58" i="24"/>
  <c r="H58" i="24"/>
  <c r="I57" i="24"/>
  <c r="H57" i="24"/>
  <c r="I56" i="24"/>
  <c r="H56" i="24"/>
  <c r="I54" i="24"/>
  <c r="H54" i="24"/>
  <c r="I53" i="24"/>
  <c r="H53" i="24"/>
  <c r="I52" i="24"/>
  <c r="H52" i="24"/>
  <c r="I51" i="24"/>
  <c r="H51" i="24"/>
  <c r="I50" i="24"/>
  <c r="H50" i="24"/>
  <c r="I47" i="24"/>
  <c r="H47" i="24"/>
  <c r="C39" i="24"/>
  <c r="B39" i="24"/>
  <c r="I38" i="24"/>
  <c r="H38" i="24"/>
  <c r="I37" i="24"/>
  <c r="H37" i="24"/>
  <c r="I35" i="24"/>
  <c r="H35" i="24"/>
  <c r="I34" i="24"/>
  <c r="H34" i="24"/>
  <c r="I33" i="24"/>
  <c r="H33" i="24"/>
  <c r="I32" i="24"/>
  <c r="H32" i="24"/>
  <c r="I31" i="24"/>
  <c r="H31" i="24"/>
  <c r="I30" i="24"/>
  <c r="H30" i="24"/>
  <c r="I29" i="24"/>
  <c r="H29" i="24"/>
  <c r="I28" i="24"/>
  <c r="H28" i="24"/>
  <c r="I27" i="24"/>
  <c r="H27" i="24"/>
  <c r="I26" i="24"/>
  <c r="H26" i="24"/>
  <c r="C20" i="24"/>
  <c r="I20" i="24" s="1"/>
  <c r="B20" i="24"/>
  <c r="H20" i="24" s="1"/>
  <c r="I19" i="24"/>
  <c r="H19" i="24"/>
  <c r="I18" i="24"/>
  <c r="H18" i="24"/>
  <c r="I16" i="24"/>
  <c r="H16" i="24"/>
  <c r="I15" i="24"/>
  <c r="H15" i="24"/>
  <c r="I14" i="24"/>
  <c r="H14" i="24"/>
  <c r="I13" i="24"/>
  <c r="H13" i="24"/>
  <c r="I12" i="24"/>
  <c r="H12" i="24"/>
  <c r="I11" i="24"/>
  <c r="H11" i="24"/>
  <c r="I10" i="24"/>
  <c r="H10" i="24"/>
  <c r="I9" i="24"/>
  <c r="H9" i="24"/>
  <c r="H82" i="24" l="1"/>
  <c r="I82" i="24"/>
  <c r="C41" i="24"/>
  <c r="B41" i="24"/>
  <c r="H41" i="24" s="1"/>
  <c r="I39" i="24"/>
  <c r="H39" i="24"/>
  <c r="I41" i="24" l="1"/>
  <c r="F144" i="18" l="1"/>
  <c r="E144" i="18"/>
  <c r="C144" i="18"/>
  <c r="B144" i="18"/>
  <c r="H144" i="18" s="1"/>
  <c r="I143" i="18"/>
  <c r="H143" i="18"/>
  <c r="I141" i="18"/>
  <c r="H141" i="18"/>
  <c r="I140" i="18"/>
  <c r="H140" i="18"/>
  <c r="I138" i="18"/>
  <c r="H138" i="18"/>
  <c r="I137" i="18"/>
  <c r="H137" i="18"/>
  <c r="I135" i="18"/>
  <c r="H135" i="18"/>
  <c r="I133" i="18"/>
  <c r="H133" i="18"/>
  <c r="I132" i="18"/>
  <c r="H132" i="18"/>
  <c r="I131" i="18"/>
  <c r="H131" i="18"/>
  <c r="I130" i="18"/>
  <c r="H130" i="18"/>
  <c r="I129" i="18"/>
  <c r="H129" i="18"/>
  <c r="I128" i="18"/>
  <c r="H128" i="18"/>
  <c r="I127" i="18"/>
  <c r="H127" i="18"/>
  <c r="F121" i="18"/>
  <c r="E121" i="18"/>
  <c r="C121" i="18"/>
  <c r="B121" i="18"/>
  <c r="I120" i="18"/>
  <c r="H120" i="18"/>
  <c r="I118" i="18"/>
  <c r="H118" i="18"/>
  <c r="I117" i="18"/>
  <c r="H117" i="18"/>
  <c r="I116" i="18"/>
  <c r="H116" i="18"/>
  <c r="I110" i="18"/>
  <c r="H110" i="18"/>
  <c r="I109" i="18"/>
  <c r="H109" i="18"/>
  <c r="I108" i="18"/>
  <c r="H108" i="18"/>
  <c r="I106" i="18"/>
  <c r="H106" i="18"/>
  <c r="I105" i="18"/>
  <c r="H105" i="18"/>
  <c r="I103" i="18"/>
  <c r="H103" i="18"/>
  <c r="I101" i="18"/>
  <c r="H101" i="18"/>
  <c r="I99" i="18"/>
  <c r="H99" i="18"/>
  <c r="I98" i="18"/>
  <c r="H98" i="18"/>
  <c r="I97" i="18"/>
  <c r="H97" i="18"/>
  <c r="I96" i="18"/>
  <c r="H96" i="18"/>
  <c r="I95" i="18"/>
  <c r="H95" i="18"/>
  <c r="I94" i="18"/>
  <c r="H94" i="18"/>
  <c r="I92" i="18"/>
  <c r="H92" i="18"/>
  <c r="I89" i="18"/>
  <c r="H89" i="18"/>
  <c r="I88" i="18"/>
  <c r="H88" i="18"/>
  <c r="I86" i="18"/>
  <c r="H86" i="18"/>
  <c r="I84" i="18"/>
  <c r="H84" i="18"/>
  <c r="I83" i="18"/>
  <c r="H83" i="18"/>
  <c r="C77" i="18"/>
  <c r="B77" i="18"/>
  <c r="I76" i="18"/>
  <c r="H76" i="18"/>
  <c r="I75" i="18"/>
  <c r="H75" i="18"/>
  <c r="I73" i="18"/>
  <c r="H73" i="18"/>
  <c r="I72" i="18"/>
  <c r="H72" i="18"/>
  <c r="I71" i="18"/>
  <c r="H71" i="18"/>
  <c r="I69" i="18"/>
  <c r="H69" i="18"/>
  <c r="I68" i="18"/>
  <c r="H68" i="18"/>
  <c r="I66" i="18"/>
  <c r="H66" i="18"/>
  <c r="I65" i="18"/>
  <c r="H65" i="18"/>
  <c r="I64" i="18"/>
  <c r="H64" i="18"/>
  <c r="I63" i="18"/>
  <c r="H63" i="18"/>
  <c r="I62" i="18"/>
  <c r="H62" i="18"/>
  <c r="I61" i="18"/>
  <c r="H61" i="18"/>
  <c r="I59" i="18"/>
  <c r="H59" i="18"/>
  <c r="I58" i="18"/>
  <c r="H58" i="18"/>
  <c r="I57" i="18"/>
  <c r="H57" i="18"/>
  <c r="I56" i="18"/>
  <c r="H56" i="18"/>
  <c r="I55" i="18"/>
  <c r="H55" i="18"/>
  <c r="I52" i="18"/>
  <c r="H52" i="18"/>
  <c r="E44" i="18"/>
  <c r="B44" i="18"/>
  <c r="I43" i="18"/>
  <c r="H43" i="18"/>
  <c r="I42" i="18"/>
  <c r="H42" i="18"/>
  <c r="I40" i="18"/>
  <c r="H40" i="18"/>
  <c r="I39" i="18"/>
  <c r="H39" i="18"/>
  <c r="I38" i="18"/>
  <c r="H38" i="18"/>
  <c r="I37" i="18"/>
  <c r="H37" i="18"/>
  <c r="I36" i="18"/>
  <c r="H36" i="18"/>
  <c r="I35" i="18"/>
  <c r="H35" i="18"/>
  <c r="I34" i="18"/>
  <c r="H34" i="18"/>
  <c r="F27" i="18"/>
  <c r="E27" i="18"/>
  <c r="C27" i="18"/>
  <c r="C46" i="18" s="1"/>
  <c r="B27" i="18"/>
  <c r="I26" i="18"/>
  <c r="H26" i="18"/>
  <c r="I25" i="18"/>
  <c r="H25" i="18"/>
  <c r="I23" i="18"/>
  <c r="H23" i="18"/>
  <c r="I22" i="18"/>
  <c r="H22" i="18"/>
  <c r="I21" i="18"/>
  <c r="H21" i="18"/>
  <c r="I19" i="18"/>
  <c r="H19" i="18"/>
  <c r="I18" i="18"/>
  <c r="H18" i="18"/>
  <c r="I17" i="18"/>
  <c r="H17" i="18"/>
  <c r="I15" i="18"/>
  <c r="H15" i="18"/>
  <c r="I14" i="18"/>
  <c r="H14" i="18"/>
  <c r="I13" i="18"/>
  <c r="H13" i="18"/>
  <c r="I12" i="18"/>
  <c r="H12" i="18"/>
  <c r="I11" i="18"/>
  <c r="H11" i="18"/>
  <c r="I10" i="18"/>
  <c r="H10" i="18"/>
  <c r="I9" i="18"/>
  <c r="H9" i="18"/>
  <c r="I8" i="18"/>
  <c r="H8" i="18"/>
  <c r="C110" i="17"/>
  <c r="B110" i="17"/>
  <c r="I109" i="17"/>
  <c r="H109" i="17"/>
  <c r="I108" i="17"/>
  <c r="H108" i="17"/>
  <c r="I106" i="17"/>
  <c r="H106" i="17"/>
  <c r="I105" i="17"/>
  <c r="H105" i="17"/>
  <c r="I103" i="17"/>
  <c r="H103" i="17"/>
  <c r="I101" i="17"/>
  <c r="H101" i="17"/>
  <c r="I99" i="17"/>
  <c r="H99" i="17"/>
  <c r="I98" i="17"/>
  <c r="H98" i="17"/>
  <c r="I97" i="17"/>
  <c r="H97" i="17"/>
  <c r="I96" i="17"/>
  <c r="H96" i="17"/>
  <c r="I95" i="17"/>
  <c r="H95" i="17"/>
  <c r="I94" i="17"/>
  <c r="H94" i="17"/>
  <c r="I92" i="17"/>
  <c r="H92" i="17"/>
  <c r="I89" i="17"/>
  <c r="H89" i="17"/>
  <c r="I88" i="17"/>
  <c r="H88" i="17"/>
  <c r="I86" i="17"/>
  <c r="H86" i="17"/>
  <c r="I85" i="17"/>
  <c r="H85" i="17"/>
  <c r="I84" i="17"/>
  <c r="H84" i="17"/>
  <c r="I83" i="17"/>
  <c r="H83" i="17"/>
  <c r="C77" i="17"/>
  <c r="B77" i="17"/>
  <c r="I76" i="17"/>
  <c r="H76" i="17"/>
  <c r="I75" i="17"/>
  <c r="H75" i="17"/>
  <c r="I73" i="17"/>
  <c r="H73" i="17"/>
  <c r="I72" i="17"/>
  <c r="H72" i="17"/>
  <c r="I71" i="17"/>
  <c r="H71" i="17"/>
  <c r="I69" i="17"/>
  <c r="H69" i="17"/>
  <c r="I68" i="17"/>
  <c r="H68" i="17"/>
  <c r="I66" i="17"/>
  <c r="H66" i="17"/>
  <c r="I65" i="17"/>
  <c r="H65" i="17"/>
  <c r="I64" i="17"/>
  <c r="H64" i="17"/>
  <c r="I63" i="17"/>
  <c r="H63" i="17"/>
  <c r="I62" i="17"/>
  <c r="H62" i="17"/>
  <c r="I61" i="17"/>
  <c r="H61" i="17"/>
  <c r="I59" i="17"/>
  <c r="H59" i="17"/>
  <c r="I58" i="17"/>
  <c r="H58" i="17"/>
  <c r="I57" i="17"/>
  <c r="H57" i="17"/>
  <c r="I56" i="17"/>
  <c r="H56" i="17"/>
  <c r="I55" i="17"/>
  <c r="H55" i="17"/>
  <c r="I52" i="17"/>
  <c r="H52" i="17"/>
  <c r="C44" i="17"/>
  <c r="B44" i="17"/>
  <c r="H44" i="17" s="1"/>
  <c r="I43" i="17"/>
  <c r="H43" i="17"/>
  <c r="I42" i="17"/>
  <c r="H42" i="17"/>
  <c r="I40" i="17"/>
  <c r="H40" i="17"/>
  <c r="I39" i="17"/>
  <c r="H39" i="17"/>
  <c r="I38" i="17"/>
  <c r="H38" i="17"/>
  <c r="I37" i="17"/>
  <c r="H37" i="17"/>
  <c r="I36" i="17"/>
  <c r="H36" i="17"/>
  <c r="I35" i="17"/>
  <c r="H35" i="17"/>
  <c r="I34" i="17"/>
  <c r="H34" i="17"/>
  <c r="I33" i="17"/>
  <c r="H33" i="17"/>
  <c r="C27" i="17"/>
  <c r="B27" i="17"/>
  <c r="I26" i="17"/>
  <c r="H26" i="17"/>
  <c r="I25" i="17"/>
  <c r="H25" i="17"/>
  <c r="I23" i="17"/>
  <c r="H23" i="17"/>
  <c r="I22" i="17"/>
  <c r="H22" i="17"/>
  <c r="I21" i="17"/>
  <c r="H21" i="17"/>
  <c r="I19" i="17"/>
  <c r="H19" i="17"/>
  <c r="I18" i="17"/>
  <c r="H18" i="17"/>
  <c r="I17" i="17"/>
  <c r="H17" i="17"/>
  <c r="I15" i="17"/>
  <c r="H15" i="17"/>
  <c r="I14" i="17"/>
  <c r="H14" i="17"/>
  <c r="I13" i="17"/>
  <c r="H13" i="17"/>
  <c r="I12" i="17"/>
  <c r="H12" i="17"/>
  <c r="I11" i="17"/>
  <c r="H11" i="17"/>
  <c r="I10" i="17"/>
  <c r="H10" i="17"/>
  <c r="I9" i="17"/>
  <c r="H9" i="17"/>
  <c r="I8" i="17"/>
  <c r="H8" i="17"/>
  <c r="E46" i="18" l="1"/>
  <c r="F146" i="18"/>
  <c r="I146" i="18" s="1"/>
  <c r="I27" i="17"/>
  <c r="I27" i="18"/>
  <c r="H27" i="18" s="1"/>
  <c r="C46" i="17"/>
  <c r="I46" i="17" s="1"/>
  <c r="I144" i="18"/>
  <c r="B46" i="18"/>
  <c r="H46" i="18" s="1"/>
  <c r="F46" i="18"/>
  <c r="I46" i="18" s="1"/>
  <c r="E146" i="18"/>
  <c r="E150" i="18" s="1"/>
  <c r="I44" i="17"/>
  <c r="I44" i="18"/>
  <c r="H44" i="18"/>
  <c r="B46" i="17"/>
  <c r="I77" i="17"/>
  <c r="H77" i="17" s="1"/>
  <c r="B146" i="18"/>
  <c r="H146" i="18" s="1"/>
  <c r="I121" i="18"/>
  <c r="H121" i="18" s="1"/>
  <c r="H27" i="17"/>
  <c r="I77" i="18"/>
  <c r="H77" i="18" s="1"/>
  <c r="I110" i="17"/>
  <c r="H110" i="17" s="1"/>
  <c r="F150" i="18" l="1"/>
  <c r="I150" i="18" s="1"/>
  <c r="H46" i="17"/>
  <c r="H153" i="18"/>
  <c r="B150" i="18"/>
  <c r="H150" i="18" s="1"/>
  <c r="I32" i="15"/>
  <c r="H32" i="15"/>
  <c r="C26" i="15"/>
  <c r="B26" i="15"/>
  <c r="I25" i="15"/>
  <c r="H25" i="15"/>
  <c r="I24" i="15"/>
  <c r="H24" i="15"/>
  <c r="I22" i="15"/>
  <c r="H22" i="15"/>
  <c r="I21" i="15"/>
  <c r="H21" i="15"/>
  <c r="I20" i="15"/>
  <c r="H20" i="15"/>
  <c r="I18" i="15"/>
  <c r="H18" i="15"/>
  <c r="I17" i="15"/>
  <c r="H17" i="15"/>
  <c r="I16" i="15"/>
  <c r="H16" i="15"/>
  <c r="I14" i="15"/>
  <c r="H14" i="15"/>
  <c r="I13" i="15"/>
  <c r="H13" i="15"/>
  <c r="I12" i="15"/>
  <c r="H12" i="15"/>
  <c r="I11" i="15"/>
  <c r="H11" i="15"/>
  <c r="I10" i="15"/>
  <c r="H10" i="15"/>
  <c r="I9" i="15"/>
  <c r="H9" i="15"/>
  <c r="I8" i="15"/>
  <c r="H8" i="15"/>
  <c r="I41" i="14"/>
  <c r="H41" i="14"/>
  <c r="I40" i="14"/>
  <c r="H40" i="14"/>
  <c r="I39" i="14"/>
  <c r="H39" i="14"/>
  <c r="I38" i="14"/>
  <c r="H38" i="14"/>
  <c r="I37" i="14"/>
  <c r="H37" i="14"/>
  <c r="I36" i="14"/>
  <c r="H36" i="14"/>
  <c r="I35" i="14"/>
  <c r="H35" i="14"/>
  <c r="I34" i="14"/>
  <c r="H34" i="14"/>
  <c r="C28" i="14"/>
  <c r="B28" i="14"/>
  <c r="I27" i="14"/>
  <c r="H27" i="14"/>
  <c r="I26" i="14"/>
  <c r="H26" i="14"/>
  <c r="I24" i="14"/>
  <c r="H24" i="14"/>
  <c r="I23" i="14"/>
  <c r="H23" i="14"/>
  <c r="I22" i="14"/>
  <c r="H22" i="14"/>
  <c r="I20" i="14"/>
  <c r="H20" i="14"/>
  <c r="I19" i="14"/>
  <c r="H19" i="14"/>
  <c r="I18" i="14"/>
  <c r="H18" i="14"/>
  <c r="I16" i="14"/>
  <c r="H16" i="14"/>
  <c r="I15" i="14"/>
  <c r="H15" i="14"/>
  <c r="I14" i="14"/>
  <c r="H14" i="14"/>
  <c r="I13" i="14"/>
  <c r="H13" i="14"/>
  <c r="I12" i="14"/>
  <c r="H12" i="14"/>
  <c r="I11" i="14"/>
  <c r="H11" i="14"/>
  <c r="I10" i="14"/>
  <c r="H10" i="14"/>
  <c r="I9" i="14"/>
  <c r="H9" i="14"/>
  <c r="I40" i="13"/>
  <c r="H40" i="13"/>
  <c r="I39" i="13"/>
  <c r="H39" i="13"/>
  <c r="I38" i="13"/>
  <c r="H38" i="13"/>
  <c r="I37" i="13"/>
  <c r="H37" i="13"/>
  <c r="I36" i="13"/>
  <c r="H36" i="13"/>
  <c r="I35" i="13"/>
  <c r="H35" i="13"/>
  <c r="I34" i="13"/>
  <c r="H34" i="13"/>
  <c r="I33" i="13"/>
  <c r="H33" i="13"/>
  <c r="C27" i="13"/>
  <c r="B27" i="13"/>
  <c r="I26" i="13"/>
  <c r="H26" i="13"/>
  <c r="I25" i="13"/>
  <c r="H25" i="13"/>
  <c r="I23" i="13"/>
  <c r="H23" i="13"/>
  <c r="I22" i="13"/>
  <c r="H22" i="13"/>
  <c r="I21" i="13"/>
  <c r="H21" i="13"/>
  <c r="I19" i="13"/>
  <c r="H19" i="13"/>
  <c r="I18" i="13"/>
  <c r="H18" i="13"/>
  <c r="I17" i="13"/>
  <c r="H17" i="13"/>
  <c r="I15" i="13"/>
  <c r="H15" i="13"/>
  <c r="I14" i="13"/>
  <c r="H14" i="13"/>
  <c r="I13" i="13"/>
  <c r="H13" i="13"/>
  <c r="I12" i="13"/>
  <c r="H12" i="13"/>
  <c r="I11" i="13"/>
  <c r="H11" i="13"/>
  <c r="I10" i="13"/>
  <c r="H10" i="13"/>
  <c r="I9" i="13"/>
  <c r="H9" i="13"/>
  <c r="I8" i="13"/>
  <c r="H8" i="13"/>
  <c r="I26" i="15" l="1"/>
  <c r="I28" i="14"/>
  <c r="H28" i="14" s="1"/>
  <c r="I27" i="13"/>
  <c r="H27" i="13"/>
  <c r="I55" i="12"/>
  <c r="H55" i="12"/>
  <c r="I53" i="12"/>
  <c r="H53" i="12"/>
  <c r="I52" i="12"/>
  <c r="H52" i="12"/>
  <c r="I51" i="12"/>
  <c r="H51" i="12"/>
  <c r="I50" i="12"/>
  <c r="H50" i="12"/>
  <c r="I43" i="12"/>
  <c r="H43" i="12"/>
  <c r="I42" i="12"/>
  <c r="H42" i="12"/>
  <c r="I40" i="12"/>
  <c r="H40" i="12"/>
  <c r="I39" i="12"/>
  <c r="H39" i="12"/>
  <c r="I38" i="12"/>
  <c r="H38" i="12"/>
  <c r="I36" i="12"/>
  <c r="H36" i="12"/>
  <c r="I35" i="12"/>
  <c r="H35" i="12"/>
  <c r="I34" i="12"/>
  <c r="H34" i="12"/>
  <c r="I32" i="12"/>
  <c r="H32" i="12"/>
  <c r="I31" i="12"/>
  <c r="H31" i="12"/>
  <c r="I30" i="12"/>
  <c r="H30" i="12"/>
  <c r="I29" i="12"/>
  <c r="H29" i="12"/>
  <c r="I28" i="12"/>
  <c r="H28" i="12"/>
  <c r="I27" i="12"/>
  <c r="H27" i="12"/>
  <c r="I26" i="12"/>
  <c r="H26" i="12"/>
  <c r="I25" i="12"/>
  <c r="H25" i="12"/>
  <c r="I23" i="12"/>
  <c r="H23" i="12"/>
  <c r="I22" i="12"/>
  <c r="H22" i="12"/>
  <c r="I21" i="12"/>
  <c r="H21" i="12"/>
  <c r="I20" i="12"/>
  <c r="H20" i="12"/>
  <c r="I19" i="12"/>
  <c r="H19" i="12"/>
  <c r="I18" i="12"/>
  <c r="H18" i="12"/>
  <c r="I17" i="12"/>
  <c r="H17" i="12"/>
  <c r="I16" i="12"/>
  <c r="H16" i="12"/>
  <c r="I15" i="12"/>
  <c r="H15" i="12"/>
  <c r="I14" i="12"/>
  <c r="H14" i="12"/>
  <c r="I13" i="12"/>
  <c r="H13" i="12"/>
  <c r="I12" i="12"/>
  <c r="H12" i="12"/>
  <c r="I11" i="12"/>
  <c r="H11" i="12"/>
  <c r="I9" i="12"/>
  <c r="H9" i="12"/>
  <c r="H44" i="12" l="1"/>
  <c r="I44" i="12"/>
  <c r="I27" i="10" l="1"/>
  <c r="H27" i="10"/>
  <c r="I26" i="10"/>
  <c r="H26" i="10"/>
  <c r="I25" i="10"/>
  <c r="H25" i="10"/>
  <c r="I23" i="10"/>
  <c r="H23" i="10"/>
  <c r="I22" i="10"/>
  <c r="H22" i="10"/>
  <c r="I21" i="10"/>
  <c r="H21" i="10"/>
  <c r="I20" i="10"/>
  <c r="H20" i="10"/>
  <c r="I19" i="10"/>
  <c r="H19" i="10"/>
  <c r="I18" i="10"/>
  <c r="H18" i="10"/>
  <c r="I17" i="10"/>
  <c r="H17" i="10"/>
  <c r="I16" i="10"/>
  <c r="H16" i="10"/>
  <c r="I15" i="10"/>
  <c r="H15" i="10"/>
  <c r="I14" i="10"/>
  <c r="H14" i="10"/>
  <c r="I13" i="10"/>
  <c r="H13" i="10"/>
  <c r="I12" i="10"/>
  <c r="H12" i="10"/>
  <c r="I11" i="10"/>
  <c r="H11" i="10"/>
  <c r="I9" i="10"/>
  <c r="H9" i="10"/>
  <c r="I11" i="4" l="1"/>
  <c r="H11" i="4"/>
  <c r="I9" i="4"/>
  <c r="H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Galster, Christine</author>
  </authors>
  <commentList>
    <comment ref="A1" authorId="0" shapeId="0" xr:uid="{00000000-0006-0000-0400-000001000000}">
      <text>
        <r>
          <rPr>
            <b/>
            <sz val="9"/>
            <color indexed="81"/>
            <rFont val="Tahoma"/>
            <family val="2"/>
          </rPr>
          <t>Galster, Christine:</t>
        </r>
        <r>
          <rPr>
            <sz val="9"/>
            <color indexed="81"/>
            <rFont val="Tahoma"/>
            <family val="2"/>
          </rPr>
          <t xml:space="preserve">
</t>
        </r>
      </text>
    </comment>
  </commentList>
</comments>
</file>

<file path=xl/sharedStrings.xml><?xml version="1.0" encoding="utf-8"?>
<sst xmlns="http://schemas.openxmlformats.org/spreadsheetml/2006/main" count="1859" uniqueCount="196">
  <si>
    <t>FY25</t>
  </si>
  <si>
    <t>FY24</t>
  </si>
  <si>
    <t>Difference</t>
  </si>
  <si>
    <t>Contract ($,K)</t>
  </si>
  <si>
    <t>FTE</t>
  </si>
  <si>
    <t>-</t>
  </si>
  <si>
    <t>PROGRAM: NUCLEAR REACTOR SAFETY</t>
  </si>
  <si>
    <t>BUSINESS LINE: NEW REACTORS</t>
  </si>
  <si>
    <r>
      <rPr>
        <b/>
        <i/>
        <sz val="10"/>
        <color indexed="8"/>
        <rFont val="Arial"/>
        <family val="2"/>
      </rPr>
      <t>PRODUCT LINE</t>
    </r>
    <r>
      <rPr>
        <i/>
        <sz val="10"/>
        <color indexed="8"/>
        <rFont val="Arial"/>
        <family val="2"/>
      </rPr>
      <t>/ PRODUCTS:</t>
    </r>
  </si>
  <si>
    <t>International Activities</t>
  </si>
  <si>
    <t>International Cooperation</t>
  </si>
  <si>
    <t>Licensing</t>
  </si>
  <si>
    <t>Advanced Reactors</t>
  </si>
  <si>
    <t>Combined Licenses</t>
  </si>
  <si>
    <t>Design Certification</t>
  </si>
  <si>
    <t>Early Site Permit</t>
  </si>
  <si>
    <t>EDO Operations</t>
  </si>
  <si>
    <t>IT Infrastructure</t>
  </si>
  <si>
    <t>Licensing Actions</t>
  </si>
  <si>
    <t>Licensing Support</t>
  </si>
  <si>
    <t>Mission IT</t>
  </si>
  <si>
    <t>Part 50</t>
  </si>
  <si>
    <t>Operator Licensing</t>
  </si>
  <si>
    <t xml:space="preserve">Policy Advice &amp; Outreach </t>
  </si>
  <si>
    <t>Pre-Application Reviews</t>
  </si>
  <si>
    <t>Security</t>
  </si>
  <si>
    <t>Oversight</t>
  </si>
  <si>
    <t>Allegations &amp; Investigations</t>
  </si>
  <si>
    <t>Construction Inspection</t>
  </si>
  <si>
    <t>Emergency Preparedness</t>
  </si>
  <si>
    <t>Enforcement</t>
  </si>
  <si>
    <t>NSPDP Training</t>
  </si>
  <si>
    <t>Vendor Inspection</t>
  </si>
  <si>
    <t>Research</t>
  </si>
  <si>
    <t>New Reactors Research</t>
  </si>
  <si>
    <t>Rulemaking (PL)</t>
  </si>
  <si>
    <t xml:space="preserve">Rulemaking </t>
  </si>
  <si>
    <t>Rulemaking Support</t>
  </si>
  <si>
    <t>State, Ttribal and Federal Programs</t>
  </si>
  <si>
    <t>Liaison</t>
  </si>
  <si>
    <t>Training</t>
  </si>
  <si>
    <t>Mission Training</t>
  </si>
  <si>
    <t>Organizational Development</t>
  </si>
  <si>
    <t>Entry Level Hiring</t>
  </si>
  <si>
    <t xml:space="preserve">         Total Direct Resources</t>
  </si>
  <si>
    <t>BUSINESS LINE: OPERATING REACTORS</t>
  </si>
  <si>
    <t>PRODUCT LINE/PRODUCTS:</t>
  </si>
  <si>
    <t>Event Response</t>
  </si>
  <si>
    <t>Mission IT/Infrastructure</t>
  </si>
  <si>
    <t>Other Response Activities</t>
  </si>
  <si>
    <t>Response Operations</t>
  </si>
  <si>
    <t>Response Program</t>
  </si>
  <si>
    <t>Generic Issues Program</t>
  </si>
  <si>
    <t>License Renewal</t>
  </si>
  <si>
    <t>IT Security</t>
  </si>
  <si>
    <t>Policy Outreach</t>
  </si>
  <si>
    <t>Research &amp; Test Reactors</t>
  </si>
  <si>
    <t>RIC</t>
  </si>
  <si>
    <t>Event Evaluation</t>
  </si>
  <si>
    <t>Inspection</t>
  </si>
  <si>
    <t>Information Services</t>
  </si>
  <si>
    <t>IM Technologies</t>
  </si>
  <si>
    <t>Research &amp; Test Reactor Insp.</t>
  </si>
  <si>
    <t>Aging &amp; Materials Research</t>
  </si>
  <si>
    <t>Evaluation and Evidence</t>
  </si>
  <si>
    <t>Engineering Research</t>
  </si>
  <si>
    <t>Generic Issues &amp; Oper. Exp.</t>
  </si>
  <si>
    <t>Mission IT Infrastructure</t>
  </si>
  <si>
    <t>Reactor Research Support</t>
  </si>
  <si>
    <t>Reactor Safety Codes &amp; Analysis</t>
  </si>
  <si>
    <t>Risk Analysis</t>
  </si>
  <si>
    <t>Systems Analysis Research</t>
  </si>
  <si>
    <t>Business Process Improvements</t>
  </si>
  <si>
    <t xml:space="preserve">          Grand Total Nuclear Reactor Safety</t>
  </si>
  <si>
    <t>PROGRAM: NUCLEAR MATERIALS AND WASTE SAFETY</t>
  </si>
  <si>
    <t>BUSINESS LINE: FUEL FACILITIES</t>
  </si>
  <si>
    <t>BUSINESS LINE: NUCLEAR MATERIALS USERS</t>
  </si>
  <si>
    <t>State, Tribal and Federal Programs</t>
  </si>
  <si>
    <t>BUSINESS LINE: DECOMMISSIONING AND LOW LEVEL WASTE</t>
  </si>
  <si>
    <t>Decomm. Licensing Actions</t>
  </si>
  <si>
    <t>Uranium Recovery Env. Reviews</t>
  </si>
  <si>
    <t>Uranium Recovery Lic. Actions</t>
  </si>
  <si>
    <t>BUSINESS LINE: SPENT FUEL STORAGE AND TRANSPORTATION</t>
  </si>
  <si>
    <t xml:space="preserve">International Cooperation </t>
  </si>
  <si>
    <t>Environmental Reviews</t>
  </si>
  <si>
    <t>Storage Licensing</t>
  </si>
  <si>
    <t>Transportation Certification</t>
  </si>
  <si>
    <t>Waste Research</t>
  </si>
  <si>
    <t>Travel</t>
  </si>
  <si>
    <t>Mission Travel</t>
  </si>
  <si>
    <t xml:space="preserve">          Grand Total Nuclear Materials &amp; Waste Safety</t>
  </si>
  <si>
    <t>TOTAL POWER REACTORS</t>
  </si>
  <si>
    <t>Total value of budgeted resources for fee class (mission direct FTE x full cost of FTE + mission direct contract $)</t>
  </si>
  <si>
    <t xml:space="preserve">The budgetary resources allocated to Power Reactors Fee Class from Nuclear Materials &amp; Waste Safety Program include (but are not limited to) activities pertaining to analysis, data collection, fuel safety, modeling future strategies for disposal of spent fuel and high level waste and monitoring developments in the evolving national waste management strategy. In addition to state liasion, tribal program activities, dosimeter costs and materials training widely attended by all agency staff including inspectors benefitting numerous facets of the agency's mission. </t>
  </si>
  <si>
    <t>Multilateral/Bilateral</t>
  </si>
  <si>
    <t>New Reactor Facilities</t>
  </si>
  <si>
    <t>Part 51</t>
  </si>
  <si>
    <t>Adv. Reactors Research</t>
  </si>
  <si>
    <t>Long term Research</t>
  </si>
  <si>
    <t>Rulemaking</t>
  </si>
  <si>
    <t>Japan Lessons Learned</t>
  </si>
  <si>
    <t>Business Process Improvement</t>
  </si>
  <si>
    <t>Consequence Analysis &amp; Hlth Effects</t>
  </si>
  <si>
    <t>Digital I&amp;C &amp; Electrical Res.</t>
  </si>
  <si>
    <t>Fire Safety Research</t>
  </si>
  <si>
    <t>International Research</t>
  </si>
  <si>
    <t>Longterm Research</t>
  </si>
  <si>
    <t>Materials Performance Research</t>
  </si>
  <si>
    <t>Operational Events Analysis</t>
  </si>
  <si>
    <t>Seismic &amp; Structural Research</t>
  </si>
  <si>
    <t>State, Tribal and Federal Pro.</t>
  </si>
  <si>
    <t>Decommissioning Licensing Actions</t>
  </si>
  <si>
    <t>Policy Advice &amp; Outreach</t>
  </si>
  <si>
    <t>Fukushima NTTF</t>
  </si>
  <si>
    <t>Allegations and Investigations</t>
  </si>
  <si>
    <t>TOTAL SPENT FUEL STORAGE &amp; REACTOR DECOMM.</t>
  </si>
  <si>
    <t>TOTAL NON-POWER PRODUCTION OR UTILIZATION FACILITIES</t>
  </si>
  <si>
    <t>Conventions &amp; Treaties</t>
  </si>
  <si>
    <t>Materials Research</t>
  </si>
  <si>
    <t>Rulemaking support</t>
  </si>
  <si>
    <t>State Tribal and Federal Programs</t>
  </si>
  <si>
    <t>Decomm Licensing Actions</t>
  </si>
  <si>
    <t>TOTAL FUEL FACILITY</t>
  </si>
  <si>
    <t>Response Programs</t>
  </si>
  <si>
    <t>International Assistance</t>
  </si>
  <si>
    <t>Security IT</t>
  </si>
  <si>
    <t>Agreement States</t>
  </si>
  <si>
    <t>TOTAL MATERIAL USERS</t>
  </si>
  <si>
    <t xml:space="preserve">International </t>
  </si>
  <si>
    <t>TOTAL TRANSPORTATION</t>
  </si>
  <si>
    <t>Uranium Recovery Env. Review</t>
  </si>
  <si>
    <t>Uranium Recovery Envir. Reviews</t>
  </si>
  <si>
    <t>TOTAL Rare Earth</t>
  </si>
  <si>
    <t>TOTAL URANIUM RECOVERY</t>
  </si>
  <si>
    <t>Licensing Import/Export</t>
  </si>
  <si>
    <t xml:space="preserve">TOTAL </t>
  </si>
  <si>
    <t>LLW Regulation &amp; Oversight</t>
  </si>
  <si>
    <t>TOTAL GENERIC LOW LEVEL WASTE</t>
  </si>
  <si>
    <t>CORPORATE SUPPORT</t>
  </si>
  <si>
    <t>BUSINESS LINE: CORPORATE SUPPORT</t>
  </si>
  <si>
    <t>Acquisitions</t>
  </si>
  <si>
    <t>Procurement Operations</t>
  </si>
  <si>
    <t>Administrative Assistants</t>
  </si>
  <si>
    <t>Supervisory Staff</t>
  </si>
  <si>
    <t>Administrative Services</t>
  </si>
  <si>
    <t>Support Services</t>
  </si>
  <si>
    <t>Facility Management</t>
  </si>
  <si>
    <t>Non-Supervisory Staff</t>
  </si>
  <si>
    <t>Physical &amp; Personnel Security</t>
  </si>
  <si>
    <t>Corporate Travel</t>
  </si>
  <si>
    <t>Rent &amp; Utilities</t>
  </si>
  <si>
    <t>Financial Management</t>
  </si>
  <si>
    <t>Corporate Rulemaking</t>
  </si>
  <si>
    <t>Budgeting</t>
  </si>
  <si>
    <t>Financial Services</t>
  </si>
  <si>
    <t>Management controls</t>
  </si>
  <si>
    <t>Human Resource Management</t>
  </si>
  <si>
    <t>Employee/Labor Relations</t>
  </si>
  <si>
    <t>Policy Development &amp; SWP</t>
  </si>
  <si>
    <t>Recruitment &amp; Staffing</t>
  </si>
  <si>
    <t>Change of Station</t>
  </si>
  <si>
    <t>Work Life Services</t>
  </si>
  <si>
    <t>Information Management</t>
  </si>
  <si>
    <t>Content Management</t>
  </si>
  <si>
    <t>Information Security</t>
  </si>
  <si>
    <t>Information Technology</t>
  </si>
  <si>
    <t>IT applications infrastructure</t>
  </si>
  <si>
    <t>IT Strategic Management</t>
  </si>
  <si>
    <t>Outreach</t>
  </si>
  <si>
    <t>Small Business &amp; Civil Rights</t>
  </si>
  <si>
    <t>Outreach &amp; Compliance Coord. Program</t>
  </si>
  <si>
    <t>Grant MSI - non fee relief</t>
  </si>
  <si>
    <t>Policy Support</t>
  </si>
  <si>
    <t>International Policy Outreach</t>
  </si>
  <si>
    <t>International Activities Travel</t>
  </si>
  <si>
    <t>Performance Management</t>
  </si>
  <si>
    <t>Commission</t>
  </si>
  <si>
    <t>Commission Appellate Adjudication</t>
  </si>
  <si>
    <t>Secretariat</t>
  </si>
  <si>
    <t>Official Representation</t>
  </si>
  <si>
    <t>Training and Development</t>
  </si>
  <si>
    <t>Support Staff</t>
  </si>
  <si>
    <t>HR Activities</t>
  </si>
  <si>
    <t xml:space="preserve"> Total Agency Support (Corporate Support ) Resources</t>
  </si>
  <si>
    <t>Office of Inspector General</t>
  </si>
  <si>
    <t>Total Agency Support (Corporate Support and the IG) Resources</t>
  </si>
  <si>
    <t>FY15</t>
  </si>
  <si>
    <t>Licensing Export/Import</t>
  </si>
  <si>
    <t>International Technical Cooperation</t>
  </si>
  <si>
    <t>Admin Assistants</t>
  </si>
  <si>
    <t>Business Improvements</t>
  </si>
  <si>
    <t>Export/Import</t>
  </si>
  <si>
    <t>Budget</t>
  </si>
  <si>
    <t>Content Mgmt</t>
  </si>
  <si>
    <t>International Assistance Travel</t>
  </si>
  <si>
    <t xml:space="preserve">Total Mission Program Indirect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</si>
</sst>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
    <numFmt numFmtId="166" formatCode="0.0_);[Red]\(0.0\)"/>
    <numFmt numFmtId="167" formatCode="#,##0.0_);\(#,##0.0\)"/>
    <numFmt numFmtId="168" formatCode="_(* #,##0.0_);_(* \(#,##0.0\);_(* &quot;-&quot;??_);_(@_)"/>
    <numFmt numFmtId="169" formatCode="&quot;$&quot;#,##0"/>
    <numFmt numFmtId="170" formatCode="#,##0.0_);[Red]\(#,##0.0\)"/>
    <numFmt numFmtId="171" formatCode="_(&quot;$&quot;* #,##0_);_(&quot;$&quot;* \(#,##0\);_(&quot;$&quot;* &quot;-&quot;??_);_(@_)"/>
    <numFmt numFmtId="172" formatCode="0_);[Red]\(0\)"/>
    <numFmt numFmtId="173" formatCode="_(&quot;$&quot;* #,##0.0_);_(&quot;$&quot;* \(#,##0.0\);_(&quot;$&quot;* &quot;-&quot;??_);_(@_)"/>
    <numFmt numFmtId="174" formatCode="_(* #,##0_);_(* \(#,##0\);_(* &quot;-&quot;??_);_(@_)"/>
    <numFmt numFmtId="175" formatCode="0.0%"/>
    <numFmt numFmtId="176" formatCode="&quot;$&quot;#,##0.0"/>
    <numFmt numFmtId="177" formatCode="_(&quot;$&quot;* #,##0.0_);_(&quot;$&quot;* \(#,##0.0\);_(&quot;$&quot;* &quot;-&quot;_);_(@_)"/>
  </numFmts>
  <fonts count="23" x14ac:knownFonts="1">
    <font>
      <sz val="12"/>
      <name val="Arial"/>
    </font>
    <font>
      <sz val="10"/>
      <color indexed="8"/>
      <name val="Arial"/>
      <family val="2"/>
    </font>
    <font>
      <sz val="10"/>
      <name val="Arial"/>
      <family val="2"/>
    </font>
    <font>
      <i/>
      <sz val="10"/>
      <color indexed="8"/>
      <name val="Arial"/>
      <family val="2"/>
    </font>
    <font>
      <sz val="10"/>
      <name val="Arial"/>
      <family val="2"/>
    </font>
    <font>
      <b/>
      <sz val="10"/>
      <color indexed="8"/>
      <name val="Arial"/>
      <family val="2"/>
    </font>
    <font>
      <b/>
      <sz val="10"/>
      <name val="Arial"/>
      <family val="2"/>
    </font>
    <font>
      <sz val="12"/>
      <name val="Arial"/>
      <family val="2"/>
    </font>
    <font>
      <b/>
      <sz val="10"/>
      <color theme="1"/>
      <name val="Arial"/>
      <family val="2"/>
    </font>
    <font>
      <b/>
      <i/>
      <sz val="10"/>
      <color indexed="8"/>
      <name val="Arial"/>
      <family val="2"/>
    </font>
    <font>
      <sz val="10"/>
      <color theme="1"/>
      <name val="Arial"/>
      <family val="2"/>
    </font>
    <font>
      <sz val="9"/>
      <color indexed="81"/>
      <name val="Tahoma"/>
      <family val="2"/>
    </font>
    <font>
      <b/>
      <sz val="9"/>
      <color indexed="81"/>
      <name val="Tahoma"/>
      <family val="2"/>
    </font>
    <font>
      <sz val="16"/>
      <color indexed="8"/>
      <name val="Arial"/>
      <family val="2"/>
    </font>
    <font>
      <sz val="16"/>
      <name val="Arial"/>
      <family val="2"/>
    </font>
    <font>
      <b/>
      <sz val="16"/>
      <color indexed="8"/>
      <name val="Arial"/>
      <family val="2"/>
    </font>
    <font>
      <b/>
      <sz val="16"/>
      <color theme="1"/>
      <name val="Arial"/>
      <family val="2"/>
    </font>
    <font>
      <sz val="16"/>
      <color theme="1"/>
      <name val="Arial"/>
      <family val="2"/>
    </font>
    <font>
      <b/>
      <sz val="16"/>
      <name val="Arial"/>
      <family val="2"/>
    </font>
    <font>
      <i/>
      <sz val="10"/>
      <name val="Arial"/>
      <family val="2"/>
    </font>
    <font>
      <sz val="11"/>
      <color rgb="FF44546A"/>
      <name val="Arial"/>
      <family val="2"/>
    </font>
    <font>
      <sz val="16"/>
      <color rgb="FFFF0000"/>
      <name val="Arial"/>
      <family val="2"/>
    </font>
    <font>
      <sz val="12"/>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3" fontId="7" fillId="0" borderId="0" applyFont="0" applyFill="0" applyBorder="0" applyAlignment="0" applyProtection="0"/>
    <xf numFmtId="44" fontId="7" fillId="0" borderId="0" applyFont="0" applyFill="0" applyBorder="0" applyAlignment="0" applyProtection="0"/>
    <xf numFmtId="9" fontId="22" fillId="0" borderId="0" applyFont="0" applyFill="0" applyBorder="0" applyAlignment="0" applyProtection="0"/>
  </cellStyleXfs>
  <cellXfs count="205">
    <xf numFmtId="0" fontId="0" fillId="0" borderId="0" xfId="0"/>
    <xf numFmtId="1" fontId="2" fillId="0" borderId="0" xfId="0" applyNumberFormat="1" applyFont="1"/>
    <xf numFmtId="1" fontId="1" fillId="0" borderId="0" xfId="0" applyNumberFormat="1" applyFont="1"/>
    <xf numFmtId="2" fontId="1" fillId="0" borderId="0" xfId="0" applyNumberFormat="1" applyFont="1"/>
    <xf numFmtId="2" fontId="2" fillId="0" borderId="0" xfId="0" applyNumberFormat="1" applyFont="1"/>
    <xf numFmtId="164" fontId="2" fillId="0" borderId="0" xfId="0" applyNumberFormat="1" applyFont="1"/>
    <xf numFmtId="1" fontId="4" fillId="0" borderId="0" xfId="0" applyNumberFormat="1" applyFont="1"/>
    <xf numFmtId="166" fontId="2" fillId="0" borderId="0" xfId="0" applyNumberFormat="1" applyFont="1"/>
    <xf numFmtId="166" fontId="1" fillId="0" borderId="0" xfId="0" applyNumberFormat="1" applyFont="1" applyAlignment="1">
      <alignment horizontal="center"/>
    </xf>
    <xf numFmtId="166" fontId="1" fillId="0" borderId="0" xfId="0" applyNumberFormat="1" applyFont="1" applyAlignment="1">
      <alignment horizontal="fill"/>
    </xf>
    <xf numFmtId="1" fontId="6" fillId="0" borderId="0" xfId="0" applyNumberFormat="1" applyFont="1"/>
    <xf numFmtId="3" fontId="1" fillId="0" borderId="0" xfId="0" applyNumberFormat="1" applyFont="1"/>
    <xf numFmtId="3" fontId="1" fillId="0" borderId="0" xfId="0" applyNumberFormat="1" applyFont="1" applyAlignment="1">
      <alignment horizontal="fill"/>
    </xf>
    <xf numFmtId="3" fontId="2" fillId="0" borderId="0" xfId="0" applyNumberFormat="1" applyFont="1"/>
    <xf numFmtId="166" fontId="1" fillId="0" borderId="0" xfId="0" applyNumberFormat="1" applyFont="1"/>
    <xf numFmtId="38" fontId="2" fillId="0" borderId="0" xfId="0" applyNumberFormat="1" applyFont="1"/>
    <xf numFmtId="38" fontId="1" fillId="0" borderId="0" xfId="0" applyNumberFormat="1" applyFont="1" applyAlignment="1">
      <alignment horizontal="fill"/>
    </xf>
    <xf numFmtId="164" fontId="1" fillId="0" borderId="0" xfId="0" applyNumberFormat="1" applyFont="1" applyAlignment="1">
      <alignment horizontal="center"/>
    </xf>
    <xf numFmtId="164" fontId="1" fillId="0" borderId="0" xfId="0" applyNumberFormat="1" applyFont="1" applyAlignment="1">
      <alignment horizontal="fill"/>
    </xf>
    <xf numFmtId="1" fontId="5" fillId="0" borderId="0" xfId="0" applyNumberFormat="1" applyFont="1" applyAlignment="1">
      <alignment vertical="center"/>
    </xf>
    <xf numFmtId="0" fontId="8" fillId="0" borderId="0" xfId="0" applyFont="1" applyAlignment="1">
      <alignment horizontal="left" indent="1"/>
    </xf>
    <xf numFmtId="164" fontId="8" fillId="0" borderId="0" xfId="0" applyNumberFormat="1" applyFont="1"/>
    <xf numFmtId="0" fontId="8" fillId="0" borderId="0" xfId="0" applyFont="1"/>
    <xf numFmtId="0" fontId="0" fillId="0" borderId="0" xfId="0" applyAlignment="1">
      <alignment horizontal="left" indent="2"/>
    </xf>
    <xf numFmtId="164" fontId="0" fillId="0" borderId="0" xfId="0" applyNumberFormat="1"/>
    <xf numFmtId="165" fontId="4" fillId="0" borderId="0" xfId="0" applyNumberFormat="1" applyFont="1"/>
    <xf numFmtId="38" fontId="4" fillId="0" borderId="0" xfId="0" applyNumberFormat="1" applyFont="1"/>
    <xf numFmtId="166" fontId="4" fillId="0" borderId="0" xfId="0" applyNumberFormat="1" applyFont="1"/>
    <xf numFmtId="167" fontId="4" fillId="0" borderId="0" xfId="0" applyNumberFormat="1" applyFont="1"/>
    <xf numFmtId="1" fontId="3" fillId="0" borderId="0" xfId="0" applyNumberFormat="1" applyFont="1" applyAlignment="1">
      <alignment horizontal="left" indent="1"/>
    </xf>
    <xf numFmtId="14" fontId="5" fillId="0" borderId="0" xfId="0" applyNumberFormat="1" applyFont="1" applyProtection="1">
      <protection locked="0"/>
    </xf>
    <xf numFmtId="2" fontId="5" fillId="0" borderId="0" xfId="0" applyNumberFormat="1" applyFont="1"/>
    <xf numFmtId="164" fontId="10" fillId="0" borderId="0" xfId="0" applyNumberFormat="1" applyFont="1"/>
    <xf numFmtId="1" fontId="2" fillId="0" borderId="1" xfId="0" applyNumberFormat="1" applyFont="1" applyBorder="1"/>
    <xf numFmtId="38" fontId="2" fillId="0" borderId="1" xfId="0" applyNumberFormat="1" applyFont="1" applyBorder="1"/>
    <xf numFmtId="164" fontId="2" fillId="0" borderId="1" xfId="0" applyNumberFormat="1" applyFont="1" applyBorder="1"/>
    <xf numFmtId="1" fontId="5" fillId="2" borderId="0" xfId="0" applyNumberFormat="1" applyFont="1" applyFill="1" applyAlignment="1">
      <alignment vertical="center"/>
    </xf>
    <xf numFmtId="1" fontId="5" fillId="0" borderId="3" xfId="0" applyNumberFormat="1" applyFont="1" applyBorder="1" applyAlignment="1">
      <alignment vertical="center"/>
    </xf>
    <xf numFmtId="1" fontId="5" fillId="0" borderId="4" xfId="0" applyNumberFormat="1" applyFont="1" applyBorder="1" applyAlignment="1">
      <alignment vertical="center"/>
    </xf>
    <xf numFmtId="1" fontId="5" fillId="2" borderId="3" xfId="0" applyNumberFormat="1" applyFont="1" applyFill="1" applyBorder="1" applyAlignment="1">
      <alignment vertical="center"/>
    </xf>
    <xf numFmtId="1" fontId="5" fillId="2" borderId="4" xfId="0" applyNumberFormat="1" applyFont="1" applyFill="1" applyBorder="1" applyAlignment="1">
      <alignment vertical="center"/>
    </xf>
    <xf numFmtId="43" fontId="2" fillId="0" borderId="0" xfId="1" applyFont="1" applyAlignment="1"/>
    <xf numFmtId="0" fontId="2" fillId="0" borderId="0" xfId="0" applyFont="1" applyAlignment="1">
      <alignment horizontal="left" indent="2"/>
    </xf>
    <xf numFmtId="1" fontId="13" fillId="0" borderId="0" xfId="0" quotePrefix="1" applyNumberFormat="1" applyFont="1"/>
    <xf numFmtId="3" fontId="13" fillId="0" borderId="0" xfId="0" applyNumberFormat="1" applyFont="1"/>
    <xf numFmtId="166" fontId="13" fillId="0" borderId="0" xfId="0" applyNumberFormat="1" applyFont="1"/>
    <xf numFmtId="1" fontId="13" fillId="0" borderId="0" xfId="0" applyNumberFormat="1" applyFont="1"/>
    <xf numFmtId="3" fontId="14" fillId="0" borderId="0" xfId="0" applyNumberFormat="1" applyFont="1"/>
    <xf numFmtId="166" fontId="14" fillId="0" borderId="0" xfId="0" applyNumberFormat="1" applyFont="1"/>
    <xf numFmtId="1" fontId="14" fillId="0" borderId="0" xfId="0" applyNumberFormat="1" applyFont="1"/>
    <xf numFmtId="14" fontId="13" fillId="0" borderId="0" xfId="0" applyNumberFormat="1" applyFont="1" applyProtection="1">
      <protection locked="0"/>
    </xf>
    <xf numFmtId="2" fontId="13" fillId="0" borderId="0" xfId="0" applyNumberFormat="1" applyFont="1"/>
    <xf numFmtId="2" fontId="14" fillId="0" borderId="0" xfId="0" applyNumberFormat="1" applyFont="1"/>
    <xf numFmtId="164" fontId="13" fillId="0" borderId="0" xfId="0" applyNumberFormat="1" applyFont="1" applyAlignment="1">
      <alignment horizontal="center"/>
    </xf>
    <xf numFmtId="166" fontId="13" fillId="0" borderId="0" xfId="0" applyNumberFormat="1" applyFont="1" applyAlignment="1">
      <alignment horizontal="center"/>
    </xf>
    <xf numFmtId="3" fontId="13" fillId="0" borderId="0" xfId="0" applyNumberFormat="1" applyFont="1" applyAlignment="1">
      <alignment horizontal="fill"/>
    </xf>
    <xf numFmtId="164" fontId="13" fillId="0" borderId="0" xfId="0" applyNumberFormat="1" applyFont="1" applyAlignment="1">
      <alignment horizontal="fill"/>
    </xf>
    <xf numFmtId="38" fontId="13" fillId="0" borderId="0" xfId="0" applyNumberFormat="1" applyFont="1" applyAlignment="1">
      <alignment horizontal="fill"/>
    </xf>
    <xf numFmtId="166" fontId="13" fillId="0" borderId="0" xfId="0" applyNumberFormat="1" applyFont="1" applyAlignment="1">
      <alignment horizontal="fill"/>
    </xf>
    <xf numFmtId="1" fontId="15" fillId="2" borderId="6" xfId="0" applyNumberFormat="1" applyFont="1" applyFill="1" applyBorder="1" applyAlignment="1">
      <alignment vertical="center"/>
    </xf>
    <xf numFmtId="38" fontId="13" fillId="0" borderId="0" xfId="1" applyNumberFormat="1" applyFont="1" applyAlignment="1"/>
    <xf numFmtId="164" fontId="13" fillId="0" borderId="0" xfId="0" applyNumberFormat="1" applyFont="1"/>
    <xf numFmtId="38" fontId="13" fillId="0" borderId="0" xfId="0" applyNumberFormat="1" applyFont="1"/>
    <xf numFmtId="1" fontId="15" fillId="2" borderId="7" xfId="0" applyNumberFormat="1" applyFont="1" applyFill="1" applyBorder="1" applyAlignment="1">
      <alignment vertical="center"/>
    </xf>
    <xf numFmtId="165" fontId="13" fillId="0" borderId="0" xfId="0" applyNumberFormat="1" applyFont="1"/>
    <xf numFmtId="0" fontId="16" fillId="0" borderId="0" xfId="0" applyFont="1" applyAlignment="1">
      <alignment horizontal="left" indent="1"/>
    </xf>
    <xf numFmtId="0" fontId="14" fillId="0" borderId="0" xfId="0" applyFont="1" applyAlignment="1">
      <alignment horizontal="left" indent="2"/>
    </xf>
    <xf numFmtId="38" fontId="14" fillId="0" borderId="0" xfId="0" applyNumberFormat="1" applyFont="1"/>
    <xf numFmtId="38" fontId="14" fillId="0" borderId="0" xfId="1" applyNumberFormat="1" applyFont="1"/>
    <xf numFmtId="164" fontId="14" fillId="0" borderId="0" xfId="0" applyNumberFormat="1" applyFont="1"/>
    <xf numFmtId="38" fontId="17" fillId="0" borderId="0" xfId="1" applyNumberFormat="1" applyFont="1"/>
    <xf numFmtId="38" fontId="14" fillId="0" borderId="0" xfId="1" applyNumberFormat="1" applyFont="1" applyBorder="1"/>
    <xf numFmtId="38" fontId="14" fillId="0" borderId="1" xfId="1" applyNumberFormat="1" applyFont="1" applyBorder="1"/>
    <xf numFmtId="164" fontId="14" fillId="0" borderId="1" xfId="0" applyNumberFormat="1" applyFont="1" applyBorder="1"/>
    <xf numFmtId="38" fontId="13" fillId="0" borderId="1" xfId="0" applyNumberFormat="1" applyFont="1" applyBorder="1"/>
    <xf numFmtId="1" fontId="13" fillId="0" borderId="0" xfId="0" applyNumberFormat="1" applyFont="1" applyAlignment="1">
      <alignment vertical="center"/>
    </xf>
    <xf numFmtId="167" fontId="14" fillId="0" borderId="0" xfId="0" applyNumberFormat="1" applyFont="1"/>
    <xf numFmtId="171" fontId="13" fillId="0" borderId="0" xfId="2" applyNumberFormat="1" applyFont="1" applyBorder="1" applyAlignment="1"/>
    <xf numFmtId="171" fontId="14" fillId="0" borderId="0" xfId="2" applyNumberFormat="1" applyFont="1" applyBorder="1"/>
    <xf numFmtId="165" fontId="14" fillId="0" borderId="0" xfId="0" applyNumberFormat="1" applyFont="1"/>
    <xf numFmtId="1" fontId="15" fillId="2" borderId="5" xfId="0" applyNumberFormat="1" applyFont="1" applyFill="1" applyBorder="1" applyAlignment="1">
      <alignment vertical="center"/>
    </xf>
    <xf numFmtId="171" fontId="14" fillId="0" borderId="0" xfId="2" applyNumberFormat="1" applyFont="1" applyAlignment="1"/>
    <xf numFmtId="1" fontId="13" fillId="0" borderId="0" xfId="0" applyNumberFormat="1" applyFont="1" applyAlignment="1">
      <alignment vertical="center" wrapText="1"/>
    </xf>
    <xf numFmtId="172" fontId="14" fillId="0" borderId="0" xfId="0" applyNumberFormat="1" applyFont="1"/>
    <xf numFmtId="172" fontId="13" fillId="0" borderId="0" xfId="0" applyNumberFormat="1" applyFont="1" applyAlignment="1">
      <alignment horizontal="center"/>
    </xf>
    <xf numFmtId="172" fontId="13" fillId="0" borderId="0" xfId="0" applyNumberFormat="1" applyFont="1" applyAlignment="1">
      <alignment horizontal="fill"/>
    </xf>
    <xf numFmtId="1" fontId="15" fillId="2" borderId="3" xfId="0" applyNumberFormat="1" applyFont="1" applyFill="1" applyBorder="1" applyAlignment="1">
      <alignment vertical="center"/>
    </xf>
    <xf numFmtId="1" fontId="15" fillId="2" borderId="4" xfId="0" applyNumberFormat="1" applyFont="1" applyFill="1" applyBorder="1" applyAlignment="1">
      <alignment vertical="center"/>
    </xf>
    <xf numFmtId="1" fontId="15" fillId="0" borderId="0" xfId="0" applyNumberFormat="1" applyFont="1" applyAlignment="1">
      <alignment vertical="center"/>
    </xf>
    <xf numFmtId="170" fontId="14" fillId="0" borderId="0" xfId="1" applyNumberFormat="1" applyFont="1"/>
    <xf numFmtId="1" fontId="18" fillId="0" borderId="0" xfId="0" applyNumberFormat="1" applyFont="1"/>
    <xf numFmtId="1" fontId="15" fillId="2" borderId="4" xfId="0" applyNumberFormat="1" applyFont="1" applyFill="1" applyBorder="1" applyAlignment="1">
      <alignment vertical="center" wrapText="1"/>
    </xf>
    <xf numFmtId="1" fontId="13" fillId="0" borderId="0" xfId="0" applyNumberFormat="1" applyFont="1" applyAlignment="1">
      <alignment horizontal="left" wrapText="1"/>
    </xf>
    <xf numFmtId="1" fontId="15" fillId="0" borderId="0" xfId="0" applyNumberFormat="1" applyFont="1" applyAlignment="1">
      <alignment horizontal="left" wrapText="1"/>
    </xf>
    <xf numFmtId="171" fontId="14" fillId="0" borderId="0" xfId="2" applyNumberFormat="1" applyFont="1" applyFill="1" applyAlignment="1"/>
    <xf numFmtId="167" fontId="2" fillId="0" borderId="0" xfId="0" applyNumberFormat="1" applyFont="1"/>
    <xf numFmtId="167" fontId="10" fillId="0" borderId="0" xfId="1" applyNumberFormat="1" applyFont="1"/>
    <xf numFmtId="167" fontId="2" fillId="0" borderId="1" xfId="0" applyNumberFormat="1" applyFont="1" applyBorder="1"/>
    <xf numFmtId="38" fontId="2" fillId="0" borderId="0" xfId="1" applyNumberFormat="1" applyFont="1"/>
    <xf numFmtId="165" fontId="2" fillId="0" borderId="0" xfId="0" applyNumberFormat="1" applyFont="1"/>
    <xf numFmtId="164" fontId="1" fillId="0" borderId="0" xfId="0" applyNumberFormat="1" applyFont="1"/>
    <xf numFmtId="166" fontId="13" fillId="0" borderId="1" xfId="0" applyNumberFormat="1" applyFont="1" applyBorder="1"/>
    <xf numFmtId="38" fontId="2" fillId="0" borderId="1" xfId="1" applyNumberFormat="1" applyFont="1" applyBorder="1"/>
    <xf numFmtId="165" fontId="2" fillId="0" borderId="1" xfId="0" applyNumberFormat="1" applyFont="1" applyBorder="1"/>
    <xf numFmtId="0" fontId="2" fillId="0" borderId="0" xfId="0" applyFont="1"/>
    <xf numFmtId="38" fontId="2" fillId="0" borderId="0" xfId="1" applyNumberFormat="1" applyFont="1" applyBorder="1"/>
    <xf numFmtId="170" fontId="13" fillId="0" borderId="1" xfId="0" applyNumberFormat="1" applyFont="1" applyBorder="1"/>
    <xf numFmtId="170" fontId="13" fillId="0" borderId="0" xfId="0" applyNumberFormat="1" applyFont="1"/>
    <xf numFmtId="0" fontId="19" fillId="0" borderId="0" xfId="0" applyFont="1" applyAlignment="1">
      <alignment vertical="center"/>
    </xf>
    <xf numFmtId="0" fontId="20" fillId="0" borderId="0" xfId="0" applyFont="1" applyAlignment="1">
      <alignment vertical="center"/>
    </xf>
    <xf numFmtId="38" fontId="10" fillId="0" borderId="0" xfId="0" applyNumberFormat="1" applyFont="1"/>
    <xf numFmtId="0" fontId="10" fillId="0" borderId="0" xfId="0" applyFont="1"/>
    <xf numFmtId="167" fontId="10" fillId="0" borderId="0" xfId="0" applyNumberFormat="1" applyFont="1"/>
    <xf numFmtId="173" fontId="14" fillId="0" borderId="0" xfId="2" applyNumberFormat="1" applyFont="1" applyFill="1" applyBorder="1"/>
    <xf numFmtId="173" fontId="14" fillId="0" borderId="0" xfId="0" applyNumberFormat="1" applyFont="1"/>
    <xf numFmtId="173" fontId="14" fillId="0" borderId="0" xfId="2" applyNumberFormat="1" applyFont="1" applyFill="1" applyAlignment="1"/>
    <xf numFmtId="173" fontId="14" fillId="0" borderId="0" xfId="2" applyNumberFormat="1" applyFont="1" applyAlignment="1"/>
    <xf numFmtId="168" fontId="13" fillId="0" borderId="0" xfId="1" applyNumberFormat="1" applyFont="1"/>
    <xf numFmtId="173" fontId="14" fillId="0" borderId="0" xfId="2" applyNumberFormat="1" applyFont="1" applyBorder="1"/>
    <xf numFmtId="42" fontId="14" fillId="0" borderId="0" xfId="2" applyNumberFormat="1" applyFont="1" applyFill="1" applyAlignment="1"/>
    <xf numFmtId="169" fontId="14" fillId="0" borderId="0" xfId="0" applyNumberFormat="1" applyFont="1"/>
    <xf numFmtId="171" fontId="21" fillId="0" borderId="0" xfId="2" applyNumberFormat="1" applyFont="1" applyAlignment="1"/>
    <xf numFmtId="174" fontId="21" fillId="0" borderId="0" xfId="1" applyNumberFormat="1" applyFont="1"/>
    <xf numFmtId="10" fontId="2" fillId="0" borderId="0" xfId="3" applyNumberFormat="1" applyFont="1"/>
    <xf numFmtId="175" fontId="2" fillId="0" borderId="0" xfId="3" applyNumberFormat="1" applyFont="1" applyFill="1"/>
    <xf numFmtId="38" fontId="1" fillId="0" borderId="0" xfId="0" applyNumberFormat="1" applyFont="1"/>
    <xf numFmtId="167" fontId="1" fillId="0" borderId="0" xfId="0" applyNumberFormat="1" applyFont="1"/>
    <xf numFmtId="38" fontId="1" fillId="0" borderId="0" xfId="0" applyNumberFormat="1" applyFont="1" applyAlignment="1">
      <alignment horizontal="center"/>
    </xf>
    <xf numFmtId="167" fontId="1" fillId="0" borderId="0" xfId="0" applyNumberFormat="1" applyFont="1" applyAlignment="1">
      <alignment horizontal="center"/>
    </xf>
    <xf numFmtId="165" fontId="1" fillId="0" borderId="0" xfId="0" applyNumberFormat="1" applyFont="1" applyAlignment="1">
      <alignment horizontal="center"/>
    </xf>
    <xf numFmtId="37" fontId="1" fillId="0" borderId="0" xfId="0" applyNumberFormat="1" applyFont="1" applyAlignment="1">
      <alignment horizontal="center"/>
    </xf>
    <xf numFmtId="167" fontId="1" fillId="0" borderId="0" xfId="0" applyNumberFormat="1" applyFont="1" applyAlignment="1">
      <alignment horizontal="fill"/>
    </xf>
    <xf numFmtId="165" fontId="1" fillId="0" borderId="0" xfId="0" applyNumberFormat="1" applyFont="1" applyAlignment="1">
      <alignment horizontal="fill"/>
    </xf>
    <xf numFmtId="38" fontId="1" fillId="0" borderId="0" xfId="1" applyNumberFormat="1" applyFont="1" applyAlignment="1"/>
    <xf numFmtId="165" fontId="1" fillId="0" borderId="0" xfId="0" applyNumberFormat="1" applyFont="1"/>
    <xf numFmtId="38" fontId="8" fillId="0" borderId="0" xfId="1" applyNumberFormat="1" applyFont="1"/>
    <xf numFmtId="38" fontId="1" fillId="0" borderId="1" xfId="0" applyNumberFormat="1" applyFont="1" applyBorder="1"/>
    <xf numFmtId="166" fontId="1" fillId="0" borderId="1" xfId="0" applyNumberFormat="1" applyFont="1" applyBorder="1"/>
    <xf numFmtId="1" fontId="1" fillId="0" borderId="0" xfId="0" applyNumberFormat="1" applyFont="1" applyAlignment="1">
      <alignment horizontal="left"/>
    </xf>
    <xf numFmtId="170" fontId="1" fillId="0" borderId="0" xfId="0" applyNumberFormat="1" applyFont="1"/>
    <xf numFmtId="1" fontId="1" fillId="0" borderId="0" xfId="0" applyNumberFormat="1" applyFont="1" applyAlignment="1">
      <alignment vertical="center"/>
    </xf>
    <xf numFmtId="170" fontId="2" fillId="0" borderId="0" xfId="1" applyNumberFormat="1" applyFont="1"/>
    <xf numFmtId="166" fontId="2" fillId="0" borderId="1" xfId="0" applyNumberFormat="1" applyFont="1" applyBorder="1"/>
    <xf numFmtId="170" fontId="2" fillId="0" borderId="0" xfId="0" applyNumberFormat="1" applyFont="1"/>
    <xf numFmtId="38" fontId="2" fillId="0" borderId="2" xfId="0" applyNumberFormat="1" applyFont="1" applyBorder="1"/>
    <xf numFmtId="170" fontId="2" fillId="0" borderId="2" xfId="0" applyNumberFormat="1" applyFont="1" applyBorder="1"/>
    <xf numFmtId="165" fontId="2" fillId="0" borderId="2" xfId="0" applyNumberFormat="1" applyFont="1" applyBorder="1"/>
    <xf numFmtId="38" fontId="1" fillId="0" borderId="2" xfId="0" applyNumberFormat="1" applyFont="1" applyBorder="1"/>
    <xf numFmtId="166" fontId="2" fillId="0" borderId="2" xfId="0" applyNumberFormat="1" applyFont="1" applyBorder="1"/>
    <xf numFmtId="44" fontId="2" fillId="0" borderId="0" xfId="2" applyFont="1"/>
    <xf numFmtId="170" fontId="2" fillId="0" borderId="1" xfId="0" applyNumberFormat="1" applyFont="1" applyBorder="1"/>
    <xf numFmtId="38" fontId="8" fillId="0" borderId="0" xfId="0" applyNumberFormat="1" applyFont="1"/>
    <xf numFmtId="167" fontId="8" fillId="0" borderId="0" xfId="0" applyNumberFormat="1" applyFont="1"/>
    <xf numFmtId="38" fontId="2" fillId="0" borderId="0" xfId="2" applyNumberFormat="1" applyFont="1" applyAlignment="1"/>
    <xf numFmtId="6" fontId="2" fillId="0" borderId="0" xfId="0" applyNumberFormat="1" applyFont="1"/>
    <xf numFmtId="6" fontId="2" fillId="0" borderId="0" xfId="2" applyNumberFormat="1" applyFont="1" applyAlignment="1"/>
    <xf numFmtId="37" fontId="1" fillId="0" borderId="0" xfId="0" applyNumberFormat="1" applyFont="1"/>
    <xf numFmtId="37" fontId="1" fillId="0" borderId="0" xfId="0" applyNumberFormat="1" applyFont="1" applyAlignment="1">
      <alignment horizontal="fill"/>
    </xf>
    <xf numFmtId="38" fontId="1" fillId="0" borderId="0" xfId="1" applyNumberFormat="1" applyFont="1" applyBorder="1" applyAlignment="1"/>
    <xf numFmtId="38" fontId="8" fillId="0" borderId="0" xfId="1" applyNumberFormat="1" applyFont="1" applyBorder="1"/>
    <xf numFmtId="168" fontId="2" fillId="0" borderId="0" xfId="1" applyNumberFormat="1" applyFont="1" applyBorder="1" applyAlignment="1"/>
    <xf numFmtId="164" fontId="2" fillId="0" borderId="2" xfId="0" applyNumberFormat="1" applyFont="1" applyBorder="1"/>
    <xf numFmtId="167" fontId="1" fillId="0" borderId="0" xfId="1" applyNumberFormat="1" applyFont="1" applyAlignment="1"/>
    <xf numFmtId="167" fontId="1" fillId="0" borderId="0" xfId="1" applyNumberFormat="1" applyFont="1" applyBorder="1" applyAlignment="1"/>
    <xf numFmtId="167" fontId="2" fillId="0" borderId="0" xfId="1" applyNumberFormat="1" applyFont="1" applyBorder="1"/>
    <xf numFmtId="167" fontId="2" fillId="0" borderId="0" xfId="1" applyNumberFormat="1" applyFont="1"/>
    <xf numFmtId="167" fontId="8" fillId="0" borderId="0" xfId="1" applyNumberFormat="1" applyFont="1"/>
    <xf numFmtId="167" fontId="2" fillId="0" borderId="1" xfId="1" applyNumberFormat="1" applyFont="1" applyBorder="1"/>
    <xf numFmtId="167" fontId="1" fillId="0" borderId="1" xfId="0" applyNumberFormat="1" applyFont="1" applyBorder="1"/>
    <xf numFmtId="167" fontId="2" fillId="0" borderId="2" xfId="0" applyNumberFormat="1" applyFont="1" applyBorder="1"/>
    <xf numFmtId="167" fontId="2" fillId="0" borderId="0" xfId="2" applyNumberFormat="1" applyFont="1" applyAlignment="1"/>
    <xf numFmtId="3" fontId="2" fillId="0" borderId="1" xfId="0" applyNumberFormat="1" applyFont="1" applyBorder="1"/>
    <xf numFmtId="39" fontId="2" fillId="0" borderId="0" xfId="0" applyNumberFormat="1" applyFont="1"/>
    <xf numFmtId="0" fontId="2" fillId="0" borderId="1" xfId="0" applyFont="1" applyBorder="1"/>
    <xf numFmtId="169" fontId="2" fillId="0" borderId="0" xfId="0" applyNumberFormat="1" applyFont="1"/>
    <xf numFmtId="169" fontId="2" fillId="0" borderId="0" xfId="2" applyNumberFormat="1" applyFont="1" applyAlignment="1"/>
    <xf numFmtId="38" fontId="2" fillId="0" borderId="8" xfId="0" applyNumberFormat="1" applyFont="1" applyBorder="1"/>
    <xf numFmtId="170" fontId="2" fillId="0" borderId="8" xfId="0" applyNumberFormat="1" applyFont="1" applyBorder="1"/>
    <xf numFmtId="165" fontId="2" fillId="0" borderId="8" xfId="0" applyNumberFormat="1" applyFont="1" applyBorder="1"/>
    <xf numFmtId="166" fontId="2" fillId="0" borderId="8" xfId="0" applyNumberFormat="1" applyFont="1" applyBorder="1"/>
    <xf numFmtId="38" fontId="2" fillId="0" borderId="1" xfId="0" applyNumberFormat="1" applyFont="1" applyBorder="1" applyAlignment="1">
      <alignment horizontal="right"/>
    </xf>
    <xf numFmtId="38" fontId="2" fillId="0" borderId="0" xfId="0" applyNumberFormat="1" applyFont="1" applyAlignment="1">
      <alignment horizontal="right"/>
    </xf>
    <xf numFmtId="0" fontId="2" fillId="0" borderId="0" xfId="0" applyFont="1" applyAlignment="1">
      <alignment horizontal="right"/>
    </xf>
    <xf numFmtId="0" fontId="2" fillId="0" borderId="1" xfId="0" applyFont="1" applyBorder="1" applyAlignment="1">
      <alignment horizontal="right"/>
    </xf>
    <xf numFmtId="1" fontId="1" fillId="0" borderId="0" xfId="0" quotePrefix="1" applyNumberFormat="1" applyFont="1"/>
    <xf numFmtId="14" fontId="1" fillId="0" borderId="0" xfId="0" applyNumberFormat="1" applyFont="1" applyProtection="1">
      <protection locked="0"/>
    </xf>
    <xf numFmtId="176" fontId="2" fillId="0" borderId="0" xfId="2" applyNumberFormat="1" applyFont="1" applyAlignment="1"/>
    <xf numFmtId="177" fontId="13" fillId="0" borderId="0" xfId="2" applyNumberFormat="1" applyFont="1" applyFill="1" applyBorder="1" applyAlignment="1"/>
    <xf numFmtId="176" fontId="14" fillId="0" borderId="0" xfId="0" applyNumberFormat="1" applyFont="1"/>
    <xf numFmtId="176" fontId="14" fillId="0" borderId="0" xfId="2" applyNumberFormat="1" applyFont="1" applyFill="1" applyAlignment="1"/>
    <xf numFmtId="3" fontId="1" fillId="0" borderId="0" xfId="0" applyNumberFormat="1" applyFont="1" applyAlignment="1">
      <alignment horizontal="center"/>
    </xf>
    <xf numFmtId="3" fontId="13" fillId="0" borderId="0" xfId="0" applyNumberFormat="1" applyFont="1" applyAlignment="1">
      <alignment horizontal="center"/>
    </xf>
    <xf numFmtId="3" fontId="14" fillId="0" borderId="0" xfId="0" applyNumberFormat="1" applyFont="1" applyAlignment="1">
      <alignment horizontal="center"/>
    </xf>
    <xf numFmtId="170" fontId="2" fillId="0" borderId="0" xfId="1" applyNumberFormat="1" applyFont="1" applyBorder="1"/>
    <xf numFmtId="1" fontId="2" fillId="3" borderId="0" xfId="0" applyNumberFormat="1" applyFont="1" applyFill="1" applyAlignment="1">
      <alignment vertical="top" wrapText="1"/>
    </xf>
    <xf numFmtId="0" fontId="0" fillId="3" borderId="0" xfId="0" applyFill="1" applyAlignment="1">
      <alignment vertical="top" wrapText="1"/>
    </xf>
    <xf numFmtId="3" fontId="1" fillId="0" borderId="0" xfId="0" applyNumberFormat="1" applyFont="1" applyAlignment="1">
      <alignment horizontal="center"/>
    </xf>
    <xf numFmtId="3" fontId="2" fillId="0" borderId="0" xfId="0" applyNumberFormat="1" applyFont="1" applyAlignment="1">
      <alignment horizontal="center"/>
    </xf>
    <xf numFmtId="166" fontId="2" fillId="0" borderId="0" xfId="0" applyNumberFormat="1" applyFont="1" applyAlignment="1">
      <alignment horizontal="center"/>
    </xf>
    <xf numFmtId="1" fontId="2" fillId="0" borderId="0" xfId="0" applyNumberFormat="1" applyFont="1" applyAlignment="1">
      <alignment wrapText="1"/>
    </xf>
    <xf numFmtId="1" fontId="2" fillId="0" borderId="0" xfId="0" applyNumberFormat="1" applyFont="1" applyAlignment="1">
      <alignment vertical="top" wrapText="1"/>
    </xf>
    <xf numFmtId="0" fontId="7" fillId="0" borderId="0" xfId="0" applyFont="1" applyAlignment="1">
      <alignment vertical="top" wrapText="1"/>
    </xf>
    <xf numFmtId="3" fontId="13" fillId="0" borderId="0" xfId="0" applyNumberFormat="1" applyFont="1" applyAlignment="1">
      <alignment horizontal="center"/>
    </xf>
    <xf numFmtId="3" fontId="14" fillId="0" borderId="0" xfId="0" applyNumberFormat="1" applyFont="1" applyAlignment="1">
      <alignment horizontal="center"/>
    </xf>
    <xf numFmtId="166" fontId="14" fillId="0" borderId="0" xfId="0" applyNumberFormat="1"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81"/>
  <sheetViews>
    <sheetView tabSelected="1" view="pageBreakPreview" zoomScaleNormal="100" zoomScaleSheetLayoutView="100" workbookViewId="0">
      <pane xSplit="1" ySplit="4" topLeftCell="B5" activePane="bottomRight" state="frozen"/>
      <selection activeCell="U158" sqref="U158"/>
      <selection pane="topRight" activeCell="U158" sqref="U158"/>
      <selection pane="bottomLeft" activeCell="U158" sqref="U158"/>
      <selection pane="bottomRight" activeCell="U158" sqref="U158"/>
    </sheetView>
  </sheetViews>
  <sheetFormatPr defaultColWidth="8.6640625" defaultRowHeight="12.75" x14ac:dyDescent="0.2"/>
  <cols>
    <col min="1" max="1" width="57.6640625" style="6" customWidth="1"/>
    <col min="2" max="2" width="12.33203125" style="26" customWidth="1"/>
    <col min="3" max="3" width="8.109375" style="28" bestFit="1" customWidth="1"/>
    <col min="4" max="4" width="2.109375" style="6" customWidth="1"/>
    <col min="5" max="5" width="12" style="26" customWidth="1"/>
    <col min="6" max="6" width="7.5546875" style="25" bestFit="1" customWidth="1"/>
    <col min="7" max="7" width="2.109375" style="6" customWidth="1"/>
    <col min="8" max="8" width="11.33203125" style="26" customWidth="1"/>
    <col min="9" max="9" width="8.109375" style="27" customWidth="1"/>
    <col min="10" max="10" width="8.6640625" style="6"/>
    <col min="11" max="11" width="8.6640625" style="1"/>
    <col min="12" max="12" width="11" style="1" bestFit="1" customWidth="1"/>
    <col min="13" max="16384" width="8.6640625" style="1"/>
  </cols>
  <sheetData>
    <row r="1" spans="1:14" ht="24" customHeight="1" x14ac:dyDescent="0.2">
      <c r="A1" s="2"/>
      <c r="B1" s="125"/>
      <c r="C1" s="126"/>
      <c r="D1" s="2"/>
      <c r="E1" s="15"/>
      <c r="F1" s="99"/>
      <c r="G1" s="1"/>
      <c r="H1" s="15"/>
      <c r="I1" s="7"/>
      <c r="J1" s="1"/>
    </row>
    <row r="2" spans="1:14" x14ac:dyDescent="0.2">
      <c r="A2" s="30"/>
      <c r="B2" s="196" t="s">
        <v>0</v>
      </c>
      <c r="C2" s="196"/>
      <c r="D2" s="3"/>
      <c r="E2" s="196" t="s">
        <v>1</v>
      </c>
      <c r="F2" s="196"/>
      <c r="G2" s="4"/>
      <c r="H2" s="197" t="s">
        <v>2</v>
      </c>
      <c r="I2" s="198"/>
      <c r="J2" s="1"/>
    </row>
    <row r="3" spans="1:14" x14ac:dyDescent="0.2">
      <c r="A3" s="31"/>
      <c r="B3" s="127" t="s">
        <v>3</v>
      </c>
      <c r="C3" s="128" t="s">
        <v>4</v>
      </c>
      <c r="D3" s="3"/>
      <c r="E3" s="127" t="s">
        <v>3</v>
      </c>
      <c r="F3" s="129" t="s">
        <v>4</v>
      </c>
      <c r="G3" s="4"/>
      <c r="H3" s="130" t="s">
        <v>3</v>
      </c>
      <c r="I3" s="8" t="s">
        <v>4</v>
      </c>
      <c r="J3" s="1"/>
    </row>
    <row r="4" spans="1:14" ht="13.5" thickBot="1" x14ac:dyDescent="0.25">
      <c r="A4" s="3"/>
      <c r="B4" s="16" t="s">
        <v>5</v>
      </c>
      <c r="C4" s="131" t="s">
        <v>5</v>
      </c>
      <c r="D4" s="3"/>
      <c r="E4" s="16" t="s">
        <v>5</v>
      </c>
      <c r="F4" s="132" t="s">
        <v>5</v>
      </c>
      <c r="G4" s="4"/>
      <c r="H4" s="16" t="s">
        <v>5</v>
      </c>
      <c r="I4" s="9" t="s">
        <v>5</v>
      </c>
      <c r="J4" s="1"/>
    </row>
    <row r="5" spans="1:14" ht="12.75" customHeight="1" x14ac:dyDescent="0.2">
      <c r="A5" s="39" t="s">
        <v>6</v>
      </c>
      <c r="B5" s="133"/>
      <c r="C5" s="100"/>
      <c r="D5" s="2"/>
      <c r="E5" s="125"/>
      <c r="F5" s="134"/>
      <c r="G5" s="2"/>
      <c r="H5" s="125"/>
      <c r="I5" s="14"/>
      <c r="J5" s="1"/>
    </row>
    <row r="6" spans="1:14" ht="15" customHeight="1" thickBot="1" x14ac:dyDescent="0.25">
      <c r="A6" s="40" t="s">
        <v>7</v>
      </c>
      <c r="B6" s="133"/>
      <c r="C6" s="100"/>
      <c r="D6" s="2"/>
      <c r="E6" s="125"/>
      <c r="F6" s="134"/>
      <c r="G6" s="2"/>
      <c r="H6" s="125"/>
      <c r="I6" s="14"/>
      <c r="J6" s="1"/>
    </row>
    <row r="7" spans="1:14" ht="15" customHeight="1" x14ac:dyDescent="0.2">
      <c r="A7" s="29" t="s">
        <v>8</v>
      </c>
      <c r="B7" s="133"/>
      <c r="C7" s="100"/>
      <c r="D7" s="2"/>
      <c r="E7" s="125"/>
      <c r="F7" s="134"/>
      <c r="G7" s="2"/>
      <c r="H7" s="125"/>
      <c r="I7" s="14"/>
      <c r="J7" s="1"/>
      <c r="L7" s="20"/>
      <c r="M7" s="21"/>
      <c r="N7" s="22"/>
    </row>
    <row r="8" spans="1:14" ht="15" hidden="1" customHeight="1" x14ac:dyDescent="0.2">
      <c r="A8" s="20" t="s">
        <v>9</v>
      </c>
      <c r="B8" s="98"/>
      <c r="C8" s="5"/>
      <c r="D8" s="2"/>
      <c r="E8" s="125"/>
      <c r="F8" s="134"/>
      <c r="G8" s="2"/>
      <c r="H8" s="125"/>
      <c r="I8" s="14"/>
      <c r="J8" s="1"/>
      <c r="L8" s="20"/>
      <c r="M8" s="21"/>
      <c r="N8" s="22"/>
    </row>
    <row r="9" spans="1:14" ht="15" hidden="1" customHeight="1" x14ac:dyDescent="0.2">
      <c r="A9" s="42" t="s">
        <v>10</v>
      </c>
      <c r="B9" s="98">
        <v>0</v>
      </c>
      <c r="C9" s="5">
        <v>0</v>
      </c>
      <c r="D9" s="2"/>
      <c r="E9" s="98">
        <v>0</v>
      </c>
      <c r="F9" s="5">
        <v>0</v>
      </c>
      <c r="G9" s="2"/>
      <c r="H9" s="125">
        <f t="shared" ref="H9:H11" si="0">B9-E9</f>
        <v>0</v>
      </c>
      <c r="I9" s="14">
        <f t="shared" ref="I9:I11" si="1">C9-F9</f>
        <v>0</v>
      </c>
      <c r="J9" s="1"/>
      <c r="L9" s="20"/>
      <c r="M9" s="21"/>
      <c r="N9" s="22"/>
    </row>
    <row r="10" spans="1:14" ht="15" customHeight="1" x14ac:dyDescent="0.2">
      <c r="A10" s="20" t="s">
        <v>11</v>
      </c>
      <c r="B10" s="98"/>
      <c r="C10" s="5"/>
      <c r="D10" s="2"/>
      <c r="E10" s="98"/>
      <c r="F10" s="5"/>
      <c r="G10" s="2"/>
      <c r="H10" s="125"/>
      <c r="I10" s="14"/>
      <c r="J10" s="1"/>
      <c r="L10" s="20"/>
      <c r="M10" s="21"/>
      <c r="N10" s="22"/>
    </row>
    <row r="11" spans="1:14" ht="15" hidden="1" customHeight="1" x14ac:dyDescent="0.2">
      <c r="A11" s="42" t="s">
        <v>12</v>
      </c>
      <c r="B11" s="98">
        <v>0</v>
      </c>
      <c r="C11" s="5">
        <v>0</v>
      </c>
      <c r="D11" s="2"/>
      <c r="E11" s="98">
        <v>0</v>
      </c>
      <c r="F11" s="5">
        <v>0</v>
      </c>
      <c r="G11" s="2"/>
      <c r="H11" s="125">
        <f t="shared" si="0"/>
        <v>0</v>
      </c>
      <c r="I11" s="14">
        <f t="shared" si="1"/>
        <v>0</v>
      </c>
      <c r="J11" s="1"/>
      <c r="L11" s="20"/>
      <c r="M11" s="21"/>
      <c r="N11" s="22"/>
    </row>
    <row r="12" spans="1:14" ht="15" customHeight="1" x14ac:dyDescent="0.2">
      <c r="A12" s="42" t="s">
        <v>13</v>
      </c>
      <c r="B12" s="98">
        <v>0</v>
      </c>
      <c r="C12" s="5">
        <v>0.2</v>
      </c>
      <c r="D12" s="2"/>
      <c r="E12" s="98">
        <v>595</v>
      </c>
      <c r="F12" s="5">
        <v>14.3</v>
      </c>
      <c r="G12" s="2"/>
      <c r="H12" s="125">
        <v>-595</v>
      </c>
      <c r="I12" s="14">
        <v>-14.100000000000001</v>
      </c>
      <c r="J12" s="1"/>
      <c r="L12" s="20"/>
      <c r="M12" s="21"/>
      <c r="N12" s="22"/>
    </row>
    <row r="13" spans="1:14" ht="15" customHeight="1" x14ac:dyDescent="0.2">
      <c r="A13" s="42" t="s">
        <v>14</v>
      </c>
      <c r="B13" s="98">
        <v>185</v>
      </c>
      <c r="C13" s="5">
        <v>12.6</v>
      </c>
      <c r="D13" s="2"/>
      <c r="E13" s="98">
        <v>260</v>
      </c>
      <c r="F13" s="5">
        <v>31.9</v>
      </c>
      <c r="G13" s="2"/>
      <c r="H13" s="125">
        <v>-75</v>
      </c>
      <c r="I13" s="14">
        <v>-19.299999999999997</v>
      </c>
      <c r="J13" s="1"/>
      <c r="L13" s="20"/>
      <c r="M13" s="21"/>
      <c r="N13" s="22"/>
    </row>
    <row r="14" spans="1:14" ht="15" hidden="1" customHeight="1" x14ac:dyDescent="0.2">
      <c r="A14" s="42" t="s">
        <v>15</v>
      </c>
      <c r="B14" s="98">
        <v>0</v>
      </c>
      <c r="C14" s="5">
        <v>0</v>
      </c>
      <c r="D14" s="2"/>
      <c r="E14" s="98">
        <v>0</v>
      </c>
      <c r="F14" s="5">
        <v>0</v>
      </c>
      <c r="G14" s="2"/>
      <c r="H14" s="125">
        <v>0</v>
      </c>
      <c r="I14" s="14">
        <v>0</v>
      </c>
      <c r="J14" s="1"/>
      <c r="L14" s="20"/>
      <c r="M14" s="21"/>
      <c r="N14" s="22"/>
    </row>
    <row r="15" spans="1:14" ht="15" customHeight="1" x14ac:dyDescent="0.2">
      <c r="A15" s="42" t="s">
        <v>16</v>
      </c>
      <c r="B15" s="98">
        <v>0</v>
      </c>
      <c r="C15" s="5">
        <v>1</v>
      </c>
      <c r="D15" s="2"/>
      <c r="E15" s="98">
        <v>0</v>
      </c>
      <c r="F15" s="5">
        <v>1</v>
      </c>
      <c r="G15" s="2"/>
      <c r="H15" s="125">
        <v>0</v>
      </c>
      <c r="I15" s="14">
        <v>0</v>
      </c>
      <c r="J15" s="1"/>
      <c r="L15" s="20"/>
      <c r="M15" s="21"/>
      <c r="N15" s="22"/>
    </row>
    <row r="16" spans="1:14" ht="15" customHeight="1" x14ac:dyDescent="0.2">
      <c r="A16" s="42" t="s">
        <v>17</v>
      </c>
      <c r="B16" s="98">
        <v>0</v>
      </c>
      <c r="C16" s="5">
        <v>0</v>
      </c>
      <c r="D16" s="2"/>
      <c r="E16" s="98">
        <v>0</v>
      </c>
      <c r="F16" s="5">
        <v>0</v>
      </c>
      <c r="G16" s="2"/>
      <c r="H16" s="125">
        <v>0</v>
      </c>
      <c r="I16" s="14">
        <v>0</v>
      </c>
      <c r="J16" s="1"/>
      <c r="L16" s="20"/>
      <c r="M16" s="21"/>
      <c r="N16" s="22"/>
    </row>
    <row r="17" spans="1:14" ht="15" customHeight="1" x14ac:dyDescent="0.2">
      <c r="A17" s="42" t="s">
        <v>18</v>
      </c>
      <c r="B17" s="98">
        <v>50</v>
      </c>
      <c r="C17" s="5">
        <v>8.8000000000000007</v>
      </c>
      <c r="D17" s="2"/>
      <c r="E17" s="98">
        <v>50</v>
      </c>
      <c r="F17" s="5">
        <v>6.8</v>
      </c>
      <c r="G17" s="2"/>
      <c r="H17" s="125">
        <v>0</v>
      </c>
      <c r="I17" s="14">
        <v>2.0000000000000009</v>
      </c>
      <c r="J17" s="1"/>
      <c r="L17" s="20"/>
      <c r="M17" s="21"/>
      <c r="N17" s="22"/>
    </row>
    <row r="18" spans="1:14" ht="15" customHeight="1" x14ac:dyDescent="0.2">
      <c r="A18" s="42" t="s">
        <v>19</v>
      </c>
      <c r="B18" s="98">
        <v>630</v>
      </c>
      <c r="C18" s="5">
        <v>32.6</v>
      </c>
      <c r="D18" s="2"/>
      <c r="E18" s="98">
        <v>197</v>
      </c>
      <c r="F18" s="5">
        <v>28</v>
      </c>
      <c r="G18" s="2"/>
      <c r="H18" s="125">
        <v>433</v>
      </c>
      <c r="I18" s="14">
        <v>4.6000000000000014</v>
      </c>
      <c r="J18" s="1"/>
      <c r="L18" s="20"/>
      <c r="M18" s="21"/>
      <c r="N18" s="22"/>
    </row>
    <row r="19" spans="1:14" ht="15" customHeight="1" x14ac:dyDescent="0.2">
      <c r="A19" s="42" t="s">
        <v>20</v>
      </c>
      <c r="B19" s="98">
        <v>184</v>
      </c>
      <c r="C19" s="5">
        <v>1.1000000000000001</v>
      </c>
      <c r="D19" s="2"/>
      <c r="E19" s="98">
        <v>184</v>
      </c>
      <c r="F19" s="5">
        <v>1.1000000000000001</v>
      </c>
      <c r="G19" s="2"/>
      <c r="H19" s="125">
        <v>0</v>
      </c>
      <c r="I19" s="14">
        <v>0</v>
      </c>
      <c r="J19" s="1"/>
      <c r="L19" s="20"/>
      <c r="M19" s="21"/>
      <c r="N19" s="22"/>
    </row>
    <row r="20" spans="1:14" ht="15" customHeight="1" x14ac:dyDescent="0.2">
      <c r="A20" s="42" t="s">
        <v>21</v>
      </c>
      <c r="B20" s="98">
        <v>1448</v>
      </c>
      <c r="C20" s="5">
        <v>25.8</v>
      </c>
      <c r="D20" s="2"/>
      <c r="E20" s="98">
        <v>1540</v>
      </c>
      <c r="F20" s="5">
        <v>44</v>
      </c>
      <c r="G20" s="2"/>
      <c r="H20" s="125">
        <v>-92</v>
      </c>
      <c r="I20" s="14">
        <v>-18.2</v>
      </c>
      <c r="J20" s="1"/>
      <c r="L20" s="20"/>
      <c r="M20" s="21"/>
      <c r="N20" s="22"/>
    </row>
    <row r="21" spans="1:14" ht="15" customHeight="1" x14ac:dyDescent="0.2">
      <c r="A21" s="42" t="s">
        <v>22</v>
      </c>
      <c r="B21" s="98">
        <v>0</v>
      </c>
      <c r="C21" s="5">
        <v>0</v>
      </c>
      <c r="D21" s="2"/>
      <c r="E21" s="98">
        <v>0</v>
      </c>
      <c r="F21" s="5">
        <v>0</v>
      </c>
      <c r="G21" s="2"/>
      <c r="H21" s="125">
        <v>0</v>
      </c>
      <c r="I21" s="14">
        <v>0</v>
      </c>
      <c r="J21" s="1"/>
      <c r="L21" s="20"/>
      <c r="M21" s="21"/>
      <c r="N21" s="22"/>
    </row>
    <row r="22" spans="1:14" ht="15" customHeight="1" x14ac:dyDescent="0.2">
      <c r="A22" s="42" t="s">
        <v>23</v>
      </c>
      <c r="B22" s="98">
        <v>0</v>
      </c>
      <c r="C22" s="5">
        <v>1.5</v>
      </c>
      <c r="D22" s="2"/>
      <c r="E22" s="98">
        <v>0</v>
      </c>
      <c r="F22" s="99">
        <v>1.5</v>
      </c>
      <c r="G22" s="2"/>
      <c r="H22" s="125">
        <v>0</v>
      </c>
      <c r="I22" s="14">
        <v>0</v>
      </c>
      <c r="J22" s="1"/>
      <c r="L22" s="20"/>
      <c r="M22" s="21"/>
      <c r="N22" s="22"/>
    </row>
    <row r="23" spans="1:14" ht="15" customHeight="1" x14ac:dyDescent="0.2">
      <c r="A23" s="42" t="s">
        <v>24</v>
      </c>
      <c r="B23" s="98">
        <v>1805</v>
      </c>
      <c r="C23" s="5">
        <v>43.5</v>
      </c>
      <c r="D23" s="2"/>
      <c r="E23" s="98">
        <v>270</v>
      </c>
      <c r="F23" s="5">
        <v>17.3</v>
      </c>
      <c r="G23" s="2"/>
      <c r="H23" s="125">
        <v>1535</v>
      </c>
      <c r="I23" s="14">
        <v>26.2</v>
      </c>
      <c r="J23" s="1"/>
      <c r="L23" s="20"/>
      <c r="M23" s="21"/>
      <c r="N23" s="22"/>
    </row>
    <row r="24" spans="1:14" ht="15" hidden="1" customHeight="1" x14ac:dyDescent="0.2">
      <c r="A24" s="42" t="s">
        <v>25</v>
      </c>
      <c r="B24" s="98">
        <v>0</v>
      </c>
      <c r="C24" s="5">
        <v>0</v>
      </c>
      <c r="D24" s="2"/>
      <c r="E24" s="98">
        <v>0</v>
      </c>
      <c r="F24" s="5">
        <v>0</v>
      </c>
      <c r="G24" s="2"/>
      <c r="H24" s="125">
        <v>0</v>
      </c>
      <c r="I24" s="14">
        <v>0</v>
      </c>
      <c r="J24" s="1"/>
      <c r="L24" s="20"/>
      <c r="M24" s="21"/>
      <c r="N24" s="22"/>
    </row>
    <row r="25" spans="1:14" ht="15" customHeight="1" x14ac:dyDescent="0.2">
      <c r="A25" s="20" t="s">
        <v>26</v>
      </c>
      <c r="B25" s="98"/>
      <c r="C25" s="5"/>
      <c r="D25" s="2"/>
      <c r="E25" s="98"/>
      <c r="F25" s="5"/>
      <c r="G25" s="2"/>
      <c r="H25" s="125"/>
      <c r="I25" s="14"/>
      <c r="J25" s="1"/>
      <c r="L25" s="20"/>
      <c r="M25" s="21"/>
      <c r="N25" s="22"/>
    </row>
    <row r="26" spans="1:14" ht="15" customHeight="1" x14ac:dyDescent="0.2">
      <c r="A26" s="42" t="s">
        <v>27</v>
      </c>
      <c r="B26" s="98">
        <v>0</v>
      </c>
      <c r="C26" s="5">
        <v>0</v>
      </c>
      <c r="D26" s="2"/>
      <c r="E26" s="15">
        <v>0</v>
      </c>
      <c r="F26" s="5">
        <v>0</v>
      </c>
      <c r="G26" s="2"/>
      <c r="H26" s="125">
        <v>0</v>
      </c>
      <c r="I26" s="14">
        <v>0</v>
      </c>
      <c r="J26" s="1"/>
      <c r="L26" s="20"/>
      <c r="M26" s="21"/>
      <c r="N26" s="22"/>
    </row>
    <row r="27" spans="1:14" ht="15" customHeight="1" x14ac:dyDescent="0.2">
      <c r="A27" s="42" t="s">
        <v>28</v>
      </c>
      <c r="B27" s="98">
        <v>0</v>
      </c>
      <c r="C27" s="5">
        <v>0</v>
      </c>
      <c r="D27" s="2"/>
      <c r="E27" s="15">
        <v>0</v>
      </c>
      <c r="F27" s="5">
        <v>0</v>
      </c>
      <c r="G27" s="2"/>
      <c r="H27" s="125">
        <v>0</v>
      </c>
      <c r="I27" s="14">
        <v>0</v>
      </c>
      <c r="J27" s="1"/>
      <c r="L27" s="20"/>
      <c r="M27" s="21"/>
      <c r="N27" s="22"/>
    </row>
    <row r="28" spans="1:14" ht="15" customHeight="1" x14ac:dyDescent="0.2">
      <c r="A28" s="42" t="s">
        <v>29</v>
      </c>
      <c r="B28" s="98">
        <v>0</v>
      </c>
      <c r="C28" s="5">
        <v>0.5</v>
      </c>
      <c r="D28" s="2"/>
      <c r="E28" s="15">
        <v>0</v>
      </c>
      <c r="F28" s="5">
        <v>0.5</v>
      </c>
      <c r="G28" s="2"/>
      <c r="H28" s="125">
        <v>0</v>
      </c>
      <c r="I28" s="14">
        <v>0</v>
      </c>
      <c r="J28" s="1"/>
      <c r="L28" s="20"/>
      <c r="M28" s="21"/>
      <c r="N28" s="22"/>
    </row>
    <row r="29" spans="1:14" ht="15" customHeight="1" x14ac:dyDescent="0.2">
      <c r="A29" s="42" t="s">
        <v>30</v>
      </c>
      <c r="B29" s="98">
        <v>4</v>
      </c>
      <c r="C29" s="5">
        <v>2.2999999999999998</v>
      </c>
      <c r="D29" s="2"/>
      <c r="E29" s="15">
        <v>4</v>
      </c>
      <c r="F29" s="5">
        <v>2.8</v>
      </c>
      <c r="G29" s="2"/>
      <c r="H29" s="125">
        <v>0</v>
      </c>
      <c r="I29" s="14">
        <v>-0.5</v>
      </c>
      <c r="J29" s="1"/>
      <c r="L29" s="20"/>
      <c r="M29" s="21"/>
      <c r="N29" s="22"/>
    </row>
    <row r="30" spans="1:14" ht="15" hidden="1" customHeight="1" x14ac:dyDescent="0.2">
      <c r="A30" s="42" t="s">
        <v>20</v>
      </c>
      <c r="B30" s="98">
        <v>0</v>
      </c>
      <c r="C30" s="5">
        <v>0</v>
      </c>
      <c r="D30" s="2"/>
      <c r="E30" s="15">
        <v>0</v>
      </c>
      <c r="F30" s="5">
        <v>0</v>
      </c>
      <c r="G30" s="2"/>
      <c r="H30" s="125">
        <v>0</v>
      </c>
      <c r="I30" s="14">
        <v>0</v>
      </c>
      <c r="J30" s="1"/>
      <c r="L30" s="20"/>
      <c r="M30" s="21"/>
      <c r="N30" s="22"/>
    </row>
    <row r="31" spans="1:14" ht="15" hidden="1" customHeight="1" x14ac:dyDescent="0.2">
      <c r="A31" s="42" t="s">
        <v>31</v>
      </c>
      <c r="B31" s="98">
        <v>0</v>
      </c>
      <c r="C31" s="5">
        <v>0</v>
      </c>
      <c r="D31" s="2"/>
      <c r="E31" s="15">
        <v>0</v>
      </c>
      <c r="F31" s="5">
        <v>0</v>
      </c>
      <c r="G31" s="2"/>
      <c r="H31" s="125">
        <v>0</v>
      </c>
      <c r="I31" s="14">
        <v>0</v>
      </c>
      <c r="J31" s="1"/>
      <c r="L31" s="20"/>
      <c r="M31" s="21"/>
      <c r="N31" s="22"/>
    </row>
    <row r="32" spans="1:14" ht="15" hidden="1" customHeight="1" x14ac:dyDescent="0.2">
      <c r="A32" s="42" t="s">
        <v>21</v>
      </c>
      <c r="B32" s="98">
        <v>0</v>
      </c>
      <c r="C32" s="5">
        <v>0</v>
      </c>
      <c r="D32" s="2"/>
      <c r="E32" s="15">
        <v>0</v>
      </c>
      <c r="F32" s="5">
        <v>0</v>
      </c>
      <c r="G32" s="2"/>
      <c r="H32" s="125">
        <v>0</v>
      </c>
      <c r="I32" s="14">
        <v>0</v>
      </c>
      <c r="J32" s="1"/>
      <c r="L32" s="20"/>
      <c r="M32" s="21"/>
      <c r="N32" s="22"/>
    </row>
    <row r="33" spans="1:14" ht="15" customHeight="1" x14ac:dyDescent="0.2">
      <c r="A33" s="42" t="s">
        <v>25</v>
      </c>
      <c r="B33" s="98">
        <v>203</v>
      </c>
      <c r="C33" s="5">
        <v>1.2</v>
      </c>
      <c r="D33" s="2"/>
      <c r="E33" s="15">
        <v>203</v>
      </c>
      <c r="F33" s="5">
        <v>1.2</v>
      </c>
      <c r="G33" s="2"/>
      <c r="H33" s="125">
        <v>0</v>
      </c>
      <c r="I33" s="14">
        <v>0</v>
      </c>
      <c r="J33" s="1"/>
      <c r="L33" s="20"/>
      <c r="M33" s="21"/>
      <c r="N33" s="22"/>
    </row>
    <row r="34" spans="1:14" ht="15" customHeight="1" x14ac:dyDescent="0.2">
      <c r="A34" s="42" t="s">
        <v>32</v>
      </c>
      <c r="B34" s="98">
        <v>40</v>
      </c>
      <c r="C34" s="5">
        <v>0.5</v>
      </c>
      <c r="D34" s="2"/>
      <c r="E34" s="15">
        <v>40</v>
      </c>
      <c r="F34" s="5">
        <v>0.5</v>
      </c>
      <c r="G34" s="2"/>
      <c r="H34" s="125">
        <v>0</v>
      </c>
      <c r="I34" s="14">
        <v>0</v>
      </c>
      <c r="J34" s="1"/>
      <c r="L34" s="20"/>
      <c r="M34" s="21"/>
      <c r="N34" s="22"/>
    </row>
    <row r="35" spans="1:14" ht="15" x14ac:dyDescent="0.2">
      <c r="A35" s="20" t="s">
        <v>33</v>
      </c>
      <c r="B35" s="98"/>
      <c r="C35" s="5"/>
      <c r="D35" s="100"/>
      <c r="E35" s="98"/>
      <c r="F35" s="5"/>
      <c r="G35" s="1"/>
      <c r="H35" s="125"/>
      <c r="I35" s="14"/>
      <c r="J35" s="1"/>
      <c r="L35" s="23"/>
      <c r="M35" s="24"/>
      <c r="N35"/>
    </row>
    <row r="36" spans="1:14" ht="15" x14ac:dyDescent="0.2">
      <c r="A36" s="42" t="s">
        <v>34</v>
      </c>
      <c r="B36" s="98">
        <v>3570</v>
      </c>
      <c r="C36" s="5">
        <v>12</v>
      </c>
      <c r="D36" s="100"/>
      <c r="E36" s="98">
        <v>3570</v>
      </c>
      <c r="F36" s="5">
        <v>12</v>
      </c>
      <c r="G36" s="1"/>
      <c r="H36" s="125">
        <v>0</v>
      </c>
      <c r="I36" s="14">
        <v>0</v>
      </c>
      <c r="J36" s="1"/>
      <c r="L36" s="23"/>
      <c r="M36" s="24"/>
      <c r="N36"/>
    </row>
    <row r="37" spans="1:14" x14ac:dyDescent="0.2">
      <c r="A37" s="20" t="s">
        <v>35</v>
      </c>
      <c r="B37" s="135"/>
      <c r="C37" s="21"/>
      <c r="D37" s="100"/>
      <c r="E37" s="135"/>
      <c r="F37" s="21"/>
      <c r="G37" s="1"/>
      <c r="H37" s="125"/>
      <c r="I37" s="14"/>
      <c r="J37" s="1"/>
      <c r="L37" s="20"/>
      <c r="M37" s="21"/>
      <c r="N37" s="22"/>
    </row>
    <row r="38" spans="1:14" ht="15" x14ac:dyDescent="0.2">
      <c r="A38" s="42" t="s">
        <v>36</v>
      </c>
      <c r="B38" s="98">
        <v>370</v>
      </c>
      <c r="C38" s="5">
        <v>4</v>
      </c>
      <c r="D38" s="100"/>
      <c r="E38" s="98">
        <v>400</v>
      </c>
      <c r="F38" s="5">
        <v>4</v>
      </c>
      <c r="G38" s="1"/>
      <c r="H38" s="125">
        <v>-30</v>
      </c>
      <c r="I38" s="14">
        <v>0</v>
      </c>
      <c r="J38" s="1"/>
      <c r="L38" s="23"/>
      <c r="M38" s="24"/>
      <c r="N38"/>
    </row>
    <row r="39" spans="1:14" ht="15" x14ac:dyDescent="0.2">
      <c r="A39" s="42" t="s">
        <v>37</v>
      </c>
      <c r="B39" s="98">
        <v>0</v>
      </c>
      <c r="C39" s="5">
        <v>1.3</v>
      </c>
      <c r="D39" s="100"/>
      <c r="E39" s="98">
        <v>0</v>
      </c>
      <c r="F39" s="5">
        <v>1.3</v>
      </c>
      <c r="G39" s="1"/>
      <c r="H39" s="125">
        <v>0</v>
      </c>
      <c r="I39" s="14">
        <v>0</v>
      </c>
      <c r="J39" s="1"/>
      <c r="L39" s="23"/>
      <c r="M39" s="24"/>
      <c r="N39"/>
    </row>
    <row r="40" spans="1:14" ht="15" x14ac:dyDescent="0.2">
      <c r="A40" s="20" t="s">
        <v>38</v>
      </c>
      <c r="B40" s="98"/>
      <c r="C40" s="5"/>
      <c r="D40" s="100"/>
      <c r="E40" s="98"/>
      <c r="F40" s="5"/>
      <c r="G40" s="1"/>
      <c r="H40" s="125"/>
      <c r="I40" s="14"/>
      <c r="J40" s="1"/>
      <c r="L40" s="23"/>
      <c r="M40" s="24"/>
      <c r="N40"/>
    </row>
    <row r="41" spans="1:14" ht="15" x14ac:dyDescent="0.2">
      <c r="A41" s="42" t="s">
        <v>39</v>
      </c>
      <c r="B41" s="98">
        <v>0</v>
      </c>
      <c r="C41" s="5">
        <v>0</v>
      </c>
      <c r="D41" s="100"/>
      <c r="E41" s="98">
        <v>0</v>
      </c>
      <c r="F41" s="5">
        <v>0</v>
      </c>
      <c r="G41" s="1"/>
      <c r="H41" s="125">
        <v>0</v>
      </c>
      <c r="I41" s="14">
        <v>0</v>
      </c>
      <c r="J41" s="1"/>
      <c r="L41" s="23"/>
      <c r="M41" s="24"/>
      <c r="N41"/>
    </row>
    <row r="42" spans="1:14" ht="15" x14ac:dyDescent="0.2">
      <c r="A42" s="20" t="s">
        <v>40</v>
      </c>
      <c r="B42" s="98"/>
      <c r="C42" s="5"/>
      <c r="D42" s="100"/>
      <c r="E42" s="98"/>
      <c r="F42" s="5"/>
      <c r="G42" s="1"/>
      <c r="H42" s="125"/>
      <c r="I42" s="14"/>
      <c r="J42" s="1"/>
      <c r="L42" s="23"/>
      <c r="M42" s="24"/>
      <c r="N42"/>
    </row>
    <row r="43" spans="1:14" ht="15" x14ac:dyDescent="0.2">
      <c r="A43" s="42" t="s">
        <v>41</v>
      </c>
      <c r="B43" s="98">
        <v>676</v>
      </c>
      <c r="C43" s="5">
        <v>8</v>
      </c>
      <c r="D43" s="100"/>
      <c r="E43" s="98">
        <v>676</v>
      </c>
      <c r="F43" s="5">
        <v>8</v>
      </c>
      <c r="G43" s="1"/>
      <c r="H43" s="125">
        <v>0</v>
      </c>
      <c r="I43" s="14">
        <v>0</v>
      </c>
      <c r="J43" s="1"/>
      <c r="L43" s="23"/>
      <c r="M43" s="24"/>
      <c r="N43"/>
    </row>
    <row r="44" spans="1:14" ht="15" x14ac:dyDescent="0.2">
      <c r="A44" s="42" t="s">
        <v>20</v>
      </c>
      <c r="B44" s="98">
        <v>211</v>
      </c>
      <c r="C44" s="5">
        <v>0</v>
      </c>
      <c r="D44" s="100"/>
      <c r="E44" s="98">
        <v>211</v>
      </c>
      <c r="F44" s="5">
        <v>0</v>
      </c>
      <c r="G44" s="1"/>
      <c r="H44" s="125">
        <v>0</v>
      </c>
      <c r="I44" s="14">
        <v>0</v>
      </c>
      <c r="J44" s="1"/>
      <c r="L44" s="23"/>
      <c r="M44" s="24"/>
      <c r="N44"/>
    </row>
    <row r="45" spans="1:14" ht="15" x14ac:dyDescent="0.2">
      <c r="A45" s="42" t="s">
        <v>42</v>
      </c>
      <c r="B45" s="98">
        <v>21</v>
      </c>
      <c r="C45" s="5">
        <v>0</v>
      </c>
      <c r="D45" s="100"/>
      <c r="E45" s="98">
        <v>21</v>
      </c>
      <c r="F45" s="99">
        <v>0</v>
      </c>
      <c r="G45" s="1"/>
      <c r="H45" s="125">
        <v>0</v>
      </c>
      <c r="I45" s="14">
        <v>0</v>
      </c>
      <c r="J45" s="1"/>
      <c r="L45" s="23"/>
      <c r="M45" s="24"/>
      <c r="N45"/>
    </row>
    <row r="46" spans="1:14" ht="15" x14ac:dyDescent="0.2">
      <c r="A46" s="42" t="s">
        <v>43</v>
      </c>
      <c r="B46" s="102">
        <v>0</v>
      </c>
      <c r="C46" s="35">
        <v>5</v>
      </c>
      <c r="D46" s="100"/>
      <c r="E46" s="102">
        <v>0</v>
      </c>
      <c r="F46" s="103">
        <v>5</v>
      </c>
      <c r="G46" s="1"/>
      <c r="H46" s="136">
        <v>0</v>
      </c>
      <c r="I46" s="137">
        <v>0</v>
      </c>
      <c r="J46" s="1"/>
      <c r="L46" s="23"/>
      <c r="M46" s="24"/>
      <c r="N46"/>
    </row>
    <row r="47" spans="1:14" ht="15" hidden="1" x14ac:dyDescent="0.2">
      <c r="A47" s="42" t="s">
        <v>31</v>
      </c>
      <c r="B47" s="102">
        <v>0</v>
      </c>
      <c r="C47" s="35">
        <v>0</v>
      </c>
      <c r="D47" s="100"/>
      <c r="E47" s="102">
        <v>0</v>
      </c>
      <c r="F47" s="35">
        <v>0</v>
      </c>
      <c r="G47" s="1"/>
      <c r="H47" s="125">
        <v>0</v>
      </c>
      <c r="I47" s="14">
        <v>0</v>
      </c>
      <c r="J47" s="1"/>
      <c r="L47" s="23"/>
      <c r="M47" s="24"/>
      <c r="N47"/>
    </row>
    <row r="48" spans="1:14" x14ac:dyDescent="0.2">
      <c r="A48" s="138" t="s">
        <v>44</v>
      </c>
      <c r="B48" s="125">
        <v>9397</v>
      </c>
      <c r="C48" s="139">
        <v>161.9</v>
      </c>
      <c r="D48" s="1"/>
      <c r="E48" s="125">
        <v>8221</v>
      </c>
      <c r="F48" s="126">
        <v>181.20000000000002</v>
      </c>
      <c r="G48" s="1"/>
      <c r="H48" s="125">
        <v>1176</v>
      </c>
      <c r="I48" s="14">
        <v>-19.300000000000011</v>
      </c>
      <c r="J48" s="1"/>
    </row>
    <row r="49" spans="1:11" ht="13.5" thickBot="1" x14ac:dyDescent="0.25">
      <c r="A49" s="140"/>
      <c r="B49" s="125"/>
      <c r="C49" s="95"/>
      <c r="D49" s="1"/>
      <c r="E49" s="15"/>
      <c r="F49" s="99"/>
      <c r="G49" s="1"/>
      <c r="H49" s="15"/>
      <c r="I49" s="7"/>
      <c r="J49" s="1"/>
    </row>
    <row r="50" spans="1:11" x14ac:dyDescent="0.2">
      <c r="A50" s="39" t="s">
        <v>6</v>
      </c>
      <c r="B50" s="125"/>
      <c r="C50" s="95"/>
      <c r="D50" s="1"/>
      <c r="E50" s="15"/>
      <c r="F50" s="99"/>
      <c r="G50" s="1"/>
      <c r="H50" s="15"/>
      <c r="I50" s="7"/>
      <c r="J50" s="1"/>
    </row>
    <row r="51" spans="1:11" ht="13.5" thickBot="1" x14ac:dyDescent="0.25">
      <c r="A51" s="40" t="s">
        <v>45</v>
      </c>
      <c r="B51" s="133"/>
      <c r="C51" s="95"/>
      <c r="D51" s="1"/>
      <c r="E51" s="15"/>
      <c r="F51" s="99"/>
      <c r="G51" s="1"/>
      <c r="H51" s="15"/>
      <c r="I51" s="7"/>
      <c r="J51" s="1"/>
      <c r="K51" s="124"/>
    </row>
    <row r="52" spans="1:11" x14ac:dyDescent="0.2">
      <c r="A52" s="29" t="s">
        <v>46</v>
      </c>
      <c r="B52" s="133"/>
      <c r="C52" s="95"/>
      <c r="D52" s="1"/>
      <c r="E52" s="15"/>
      <c r="F52" s="99"/>
      <c r="G52" s="1"/>
      <c r="H52" s="15"/>
      <c r="I52" s="7"/>
      <c r="J52" s="1"/>
    </row>
    <row r="53" spans="1:11" x14ac:dyDescent="0.2">
      <c r="A53" s="20" t="s">
        <v>47</v>
      </c>
      <c r="B53" s="98"/>
      <c r="C53" s="5"/>
      <c r="D53" s="1"/>
      <c r="E53" s="15"/>
      <c r="F53" s="99"/>
      <c r="G53" s="1"/>
      <c r="H53" s="15"/>
      <c r="I53" s="7"/>
      <c r="J53" s="1"/>
    </row>
    <row r="54" spans="1:11" x14ac:dyDescent="0.2">
      <c r="A54" s="42" t="s">
        <v>48</v>
      </c>
      <c r="B54" s="98">
        <v>4667</v>
      </c>
      <c r="C54" s="5">
        <v>16.5</v>
      </c>
      <c r="D54" s="1"/>
      <c r="E54" s="98">
        <v>5117</v>
      </c>
      <c r="F54" s="5">
        <v>16</v>
      </c>
      <c r="G54" s="1"/>
      <c r="H54" s="125">
        <v>-450</v>
      </c>
      <c r="I54" s="7">
        <v>0.5</v>
      </c>
      <c r="J54" s="1"/>
    </row>
    <row r="55" spans="1:11" hidden="1" x14ac:dyDescent="0.2">
      <c r="A55" s="42" t="s">
        <v>49</v>
      </c>
      <c r="B55" s="98">
        <v>0</v>
      </c>
      <c r="C55" s="5">
        <v>0</v>
      </c>
      <c r="D55" s="1"/>
      <c r="E55" s="98">
        <v>0</v>
      </c>
      <c r="F55" s="5">
        <v>0</v>
      </c>
      <c r="G55" s="1"/>
      <c r="H55" s="125">
        <v>0</v>
      </c>
      <c r="I55" s="7">
        <v>0</v>
      </c>
      <c r="J55" s="1"/>
    </row>
    <row r="56" spans="1:11" x14ac:dyDescent="0.2">
      <c r="A56" s="42" t="s">
        <v>50</v>
      </c>
      <c r="B56" s="98">
        <v>625</v>
      </c>
      <c r="C56" s="5">
        <v>18.600000000000001</v>
      </c>
      <c r="D56" s="1"/>
      <c r="E56" s="98">
        <v>125</v>
      </c>
      <c r="F56" s="5">
        <v>18.600000000000001</v>
      </c>
      <c r="G56" s="1"/>
      <c r="H56" s="125">
        <v>500</v>
      </c>
      <c r="I56" s="7">
        <v>0</v>
      </c>
      <c r="J56" s="1"/>
    </row>
    <row r="57" spans="1:11" x14ac:dyDescent="0.2">
      <c r="A57" s="42" t="s">
        <v>51</v>
      </c>
      <c r="B57" s="98">
        <v>0</v>
      </c>
      <c r="C57" s="5">
        <v>18.8</v>
      </c>
      <c r="D57" s="1"/>
      <c r="E57" s="98">
        <v>500</v>
      </c>
      <c r="F57" s="5">
        <v>18.5</v>
      </c>
      <c r="G57" s="1"/>
      <c r="H57" s="125">
        <v>-500</v>
      </c>
      <c r="I57" s="7">
        <v>0.30000000000000071</v>
      </c>
      <c r="J57" s="1"/>
    </row>
    <row r="58" spans="1:11" x14ac:dyDescent="0.2">
      <c r="A58" s="42" t="s">
        <v>49</v>
      </c>
      <c r="B58" s="98">
        <v>1200</v>
      </c>
      <c r="C58" s="5">
        <v>0.4</v>
      </c>
      <c r="D58" s="1"/>
      <c r="E58" s="98">
        <v>1200</v>
      </c>
      <c r="F58" s="5">
        <v>0.4</v>
      </c>
      <c r="G58" s="1"/>
      <c r="H58" s="125">
        <v>0</v>
      </c>
      <c r="I58" s="7">
        <v>0</v>
      </c>
      <c r="J58" s="1"/>
    </row>
    <row r="59" spans="1:11" x14ac:dyDescent="0.2">
      <c r="A59" s="20" t="s">
        <v>11</v>
      </c>
      <c r="B59" s="98"/>
      <c r="C59" s="5"/>
      <c r="D59" s="1"/>
      <c r="E59" s="98"/>
      <c r="F59" s="5"/>
      <c r="G59" s="1"/>
      <c r="H59" s="125"/>
      <c r="I59" s="7"/>
      <c r="J59" s="1"/>
    </row>
    <row r="60" spans="1:11" x14ac:dyDescent="0.2">
      <c r="A60" s="42" t="s">
        <v>16</v>
      </c>
      <c r="B60" s="98">
        <v>0</v>
      </c>
      <c r="C60" s="5">
        <v>5</v>
      </c>
      <c r="D60" s="1"/>
      <c r="E60" s="98">
        <v>0</v>
      </c>
      <c r="F60" s="5">
        <v>5</v>
      </c>
      <c r="G60" s="1"/>
      <c r="H60" s="125">
        <v>0</v>
      </c>
      <c r="I60" s="7">
        <v>0</v>
      </c>
      <c r="J60" s="1"/>
    </row>
    <row r="61" spans="1:11" x14ac:dyDescent="0.2">
      <c r="A61" s="42" t="s">
        <v>29</v>
      </c>
      <c r="B61" s="98">
        <v>0</v>
      </c>
      <c r="C61" s="5">
        <v>3.5</v>
      </c>
      <c r="D61" s="1"/>
      <c r="E61" s="98">
        <v>0</v>
      </c>
      <c r="F61" s="5">
        <v>3.5</v>
      </c>
      <c r="G61" s="1"/>
      <c r="H61" s="125">
        <v>0</v>
      </c>
      <c r="I61" s="7">
        <v>0</v>
      </c>
      <c r="J61" s="1"/>
    </row>
    <row r="62" spans="1:11" hidden="1" x14ac:dyDescent="0.2">
      <c r="A62" s="42" t="s">
        <v>52</v>
      </c>
      <c r="B62" s="98">
        <v>0</v>
      </c>
      <c r="C62" s="5">
        <v>0</v>
      </c>
      <c r="D62" s="1"/>
      <c r="E62" s="98">
        <v>0</v>
      </c>
      <c r="F62" s="5">
        <v>0</v>
      </c>
      <c r="G62" s="1"/>
      <c r="H62" s="125">
        <v>0</v>
      </c>
      <c r="I62" s="7">
        <v>0</v>
      </c>
      <c r="J62" s="1"/>
    </row>
    <row r="63" spans="1:11" x14ac:dyDescent="0.2">
      <c r="A63" s="42" t="s">
        <v>53</v>
      </c>
      <c r="B63" s="98">
        <v>2878</v>
      </c>
      <c r="C63" s="5">
        <v>53.4</v>
      </c>
      <c r="D63" s="1"/>
      <c r="E63" s="98">
        <v>3017</v>
      </c>
      <c r="F63" s="5">
        <v>74.7</v>
      </c>
      <c r="G63" s="1"/>
      <c r="H63" s="125">
        <v>-139</v>
      </c>
      <c r="I63" s="7">
        <v>-21.300000000000004</v>
      </c>
      <c r="J63" s="1"/>
    </row>
    <row r="64" spans="1:11" x14ac:dyDescent="0.2">
      <c r="A64" s="42" t="s">
        <v>18</v>
      </c>
      <c r="B64" s="98">
        <v>1709</v>
      </c>
      <c r="C64" s="5">
        <v>146.5</v>
      </c>
      <c r="D64" s="1"/>
      <c r="E64" s="98">
        <v>1310</v>
      </c>
      <c r="F64" s="5">
        <v>143.19999999999999</v>
      </c>
      <c r="G64" s="1"/>
      <c r="H64" s="125">
        <v>399</v>
      </c>
      <c r="I64" s="7">
        <v>3.3000000000000114</v>
      </c>
      <c r="J64" s="1"/>
    </row>
    <row r="65" spans="1:10" x14ac:dyDescent="0.2">
      <c r="A65" s="42" t="s">
        <v>19</v>
      </c>
      <c r="B65" s="98">
        <v>1991</v>
      </c>
      <c r="C65" s="5">
        <v>79.099999999999994</v>
      </c>
      <c r="D65" s="1"/>
      <c r="E65" s="98">
        <v>2102</v>
      </c>
      <c r="F65" s="5">
        <v>75.900000000000006</v>
      </c>
      <c r="G65" s="1"/>
      <c r="H65" s="125">
        <v>-111</v>
      </c>
      <c r="I65" s="7">
        <v>3.1999999999999886</v>
      </c>
      <c r="J65" s="1"/>
    </row>
    <row r="66" spans="1:10" x14ac:dyDescent="0.2">
      <c r="A66" s="42" t="s">
        <v>48</v>
      </c>
      <c r="B66" s="98">
        <v>3871</v>
      </c>
      <c r="C66" s="5">
        <v>4</v>
      </c>
      <c r="D66" s="1"/>
      <c r="E66" s="98">
        <v>4207</v>
      </c>
      <c r="F66" s="5">
        <v>4</v>
      </c>
      <c r="G66" s="1"/>
      <c r="H66" s="125">
        <v>-336</v>
      </c>
      <c r="I66" s="7">
        <v>0</v>
      </c>
      <c r="J66" s="1"/>
    </row>
    <row r="67" spans="1:10" hidden="1" x14ac:dyDescent="0.2">
      <c r="A67" s="42" t="s">
        <v>31</v>
      </c>
      <c r="B67" s="98">
        <v>0</v>
      </c>
      <c r="C67" s="5">
        <v>0</v>
      </c>
      <c r="D67" s="1"/>
      <c r="E67" s="98">
        <v>0</v>
      </c>
      <c r="F67" s="5">
        <v>0</v>
      </c>
      <c r="G67" s="1"/>
      <c r="H67" s="125">
        <v>0</v>
      </c>
      <c r="I67" s="7">
        <v>0</v>
      </c>
      <c r="J67" s="1"/>
    </row>
    <row r="68" spans="1:10" x14ac:dyDescent="0.2">
      <c r="A68" s="42" t="s">
        <v>54</v>
      </c>
      <c r="B68" s="98">
        <v>336</v>
      </c>
      <c r="C68" s="5">
        <v>0</v>
      </c>
      <c r="D68" s="1"/>
      <c r="E68" s="98">
        <v>0</v>
      </c>
      <c r="F68" s="5">
        <v>0</v>
      </c>
      <c r="G68" s="1"/>
      <c r="H68" s="125">
        <v>336</v>
      </c>
      <c r="I68" s="7">
        <v>0</v>
      </c>
      <c r="J68" s="1"/>
    </row>
    <row r="69" spans="1:10" ht="15" customHeight="1" x14ac:dyDescent="0.2">
      <c r="A69" s="42" t="s">
        <v>22</v>
      </c>
      <c r="B69" s="98">
        <v>100</v>
      </c>
      <c r="C69" s="5">
        <v>42.6</v>
      </c>
      <c r="D69" s="1"/>
      <c r="E69" s="98">
        <v>100</v>
      </c>
      <c r="F69" s="5">
        <v>40.6</v>
      </c>
      <c r="G69" s="1"/>
      <c r="H69" s="125">
        <v>0</v>
      </c>
      <c r="I69" s="7">
        <v>2</v>
      </c>
      <c r="J69" s="1"/>
    </row>
    <row r="70" spans="1:10" ht="14.1" customHeight="1" x14ac:dyDescent="0.2">
      <c r="A70" s="42" t="s">
        <v>55</v>
      </c>
      <c r="B70" s="98">
        <v>0</v>
      </c>
      <c r="C70" s="5">
        <v>3</v>
      </c>
      <c r="D70" s="1"/>
      <c r="E70" s="98">
        <v>0</v>
      </c>
      <c r="F70" s="5">
        <v>3</v>
      </c>
      <c r="G70" s="1"/>
      <c r="H70" s="125">
        <v>0</v>
      </c>
      <c r="I70" s="7">
        <v>0</v>
      </c>
      <c r="J70" s="1"/>
    </row>
    <row r="71" spans="1:10" x14ac:dyDescent="0.2">
      <c r="A71" s="42" t="s">
        <v>56</v>
      </c>
      <c r="B71" s="98">
        <v>0</v>
      </c>
      <c r="C71" s="5">
        <v>0</v>
      </c>
      <c r="D71" s="1"/>
      <c r="E71" s="15">
        <v>0</v>
      </c>
      <c r="F71" s="5">
        <v>0</v>
      </c>
      <c r="G71" s="1"/>
      <c r="H71" s="125">
        <v>0</v>
      </c>
      <c r="I71" s="7">
        <v>0</v>
      </c>
      <c r="J71" s="1"/>
    </row>
    <row r="72" spans="1:10" ht="15" customHeight="1" x14ac:dyDescent="0.2">
      <c r="A72" s="42" t="s">
        <v>57</v>
      </c>
      <c r="B72" s="98">
        <v>860</v>
      </c>
      <c r="C72" s="5">
        <v>1</v>
      </c>
      <c r="D72" s="1"/>
      <c r="E72" s="15">
        <v>860</v>
      </c>
      <c r="F72" s="5">
        <v>1</v>
      </c>
      <c r="G72" s="1"/>
      <c r="H72" s="125">
        <v>0</v>
      </c>
      <c r="I72" s="7">
        <v>0</v>
      </c>
      <c r="J72" s="1"/>
    </row>
    <row r="73" spans="1:10" x14ac:dyDescent="0.2">
      <c r="A73" s="42" t="s">
        <v>25</v>
      </c>
      <c r="B73" s="98">
        <v>175</v>
      </c>
      <c r="C73" s="5">
        <v>10.1</v>
      </c>
      <c r="D73" s="1"/>
      <c r="E73" s="15">
        <v>175</v>
      </c>
      <c r="F73" s="5">
        <v>6.9</v>
      </c>
      <c r="G73" s="1"/>
      <c r="H73" s="125">
        <v>0</v>
      </c>
      <c r="I73" s="7">
        <v>3.1999999999999993</v>
      </c>
      <c r="J73" s="1"/>
    </row>
    <row r="74" spans="1:10" x14ac:dyDescent="0.2">
      <c r="A74" s="20" t="s">
        <v>26</v>
      </c>
      <c r="B74" s="98"/>
      <c r="C74" s="5"/>
      <c r="D74" s="1"/>
      <c r="E74" s="98"/>
      <c r="F74" s="5"/>
      <c r="G74" s="1"/>
      <c r="H74" s="125"/>
      <c r="I74" s="7"/>
      <c r="J74" s="1"/>
    </row>
    <row r="75" spans="1:10" x14ac:dyDescent="0.2">
      <c r="A75" s="42" t="s">
        <v>27</v>
      </c>
      <c r="B75" s="98">
        <v>25</v>
      </c>
      <c r="C75" s="5">
        <v>44.2</v>
      </c>
      <c r="D75" s="1"/>
      <c r="E75" s="15">
        <v>25</v>
      </c>
      <c r="F75" s="5">
        <v>44.2</v>
      </c>
      <c r="G75" s="1"/>
      <c r="H75" s="125">
        <v>0</v>
      </c>
      <c r="I75" s="7">
        <v>0</v>
      </c>
      <c r="J75" s="1"/>
    </row>
    <row r="76" spans="1:10" x14ac:dyDescent="0.2">
      <c r="A76" s="42" t="s">
        <v>29</v>
      </c>
      <c r="B76" s="98">
        <v>0</v>
      </c>
      <c r="C76" s="5">
        <v>20.399999999999999</v>
      </c>
      <c r="D76" s="1"/>
      <c r="E76" s="15">
        <v>0</v>
      </c>
      <c r="F76" s="5">
        <v>20.3</v>
      </c>
      <c r="G76" s="1"/>
      <c r="H76" s="125">
        <v>0</v>
      </c>
      <c r="I76" s="7">
        <v>9.9999999999997868E-2</v>
      </c>
      <c r="J76" s="1"/>
    </row>
    <row r="77" spans="1:10" x14ac:dyDescent="0.2">
      <c r="A77" s="42" t="s">
        <v>30</v>
      </c>
      <c r="B77" s="98">
        <v>66</v>
      </c>
      <c r="C77" s="5">
        <v>16.899999999999999</v>
      </c>
      <c r="D77" s="1"/>
      <c r="E77" s="15">
        <v>66</v>
      </c>
      <c r="F77" s="5">
        <v>16.399999999999999</v>
      </c>
      <c r="G77" s="1"/>
      <c r="H77" s="125">
        <v>0</v>
      </c>
      <c r="I77" s="7">
        <v>0.5</v>
      </c>
      <c r="J77" s="1"/>
    </row>
    <row r="78" spans="1:10" x14ac:dyDescent="0.2">
      <c r="A78" s="42" t="s">
        <v>58</v>
      </c>
      <c r="B78" s="98">
        <v>0</v>
      </c>
      <c r="C78" s="5">
        <v>27.9</v>
      </c>
      <c r="D78" s="1"/>
      <c r="E78" s="15">
        <v>0</v>
      </c>
      <c r="F78" s="5">
        <v>27.9</v>
      </c>
      <c r="G78" s="1"/>
      <c r="H78" s="125">
        <v>0</v>
      </c>
      <c r="I78" s="7">
        <v>0</v>
      </c>
      <c r="J78" s="1"/>
    </row>
    <row r="79" spans="1:10" x14ac:dyDescent="0.2">
      <c r="A79" s="42" t="s">
        <v>59</v>
      </c>
      <c r="B79" s="98">
        <v>594.9</v>
      </c>
      <c r="C79" s="5">
        <v>320.5</v>
      </c>
      <c r="D79" s="1"/>
      <c r="E79" s="15">
        <v>847</v>
      </c>
      <c r="F79" s="5">
        <v>302.10000000000002</v>
      </c>
      <c r="G79" s="1"/>
      <c r="H79" s="125">
        <v>-252.10000000000002</v>
      </c>
      <c r="I79" s="7">
        <v>18.399999999999977</v>
      </c>
      <c r="J79" s="1"/>
    </row>
    <row r="80" spans="1:10" x14ac:dyDescent="0.2">
      <c r="A80" s="42" t="s">
        <v>60</v>
      </c>
      <c r="B80" s="98">
        <v>1921</v>
      </c>
      <c r="C80" s="5">
        <v>0</v>
      </c>
      <c r="D80" s="1"/>
      <c r="E80" s="15">
        <v>1921</v>
      </c>
      <c r="F80" s="5">
        <v>0</v>
      </c>
      <c r="G80" s="1"/>
      <c r="H80" s="125">
        <v>0</v>
      </c>
      <c r="I80" s="7">
        <v>0</v>
      </c>
      <c r="J80" s="1"/>
    </row>
    <row r="81" spans="1:10" x14ac:dyDescent="0.2">
      <c r="A81" s="42" t="s">
        <v>61</v>
      </c>
      <c r="B81" s="98">
        <v>11</v>
      </c>
      <c r="C81" s="5">
        <v>0</v>
      </c>
      <c r="D81" s="1"/>
      <c r="E81" s="15">
        <v>11</v>
      </c>
      <c r="F81" s="5">
        <v>0</v>
      </c>
      <c r="G81" s="1"/>
      <c r="H81" s="125">
        <v>0</v>
      </c>
      <c r="I81" s="7">
        <v>0</v>
      </c>
      <c r="J81" s="1"/>
    </row>
    <row r="82" spans="1:10" x14ac:dyDescent="0.2">
      <c r="A82" s="42" t="s">
        <v>17</v>
      </c>
      <c r="B82" s="98">
        <v>4926</v>
      </c>
      <c r="C82" s="5">
        <v>2</v>
      </c>
      <c r="D82" s="1"/>
      <c r="E82" s="15">
        <v>6141</v>
      </c>
      <c r="F82" s="5">
        <v>1</v>
      </c>
      <c r="G82" s="1"/>
      <c r="H82" s="125">
        <v>-1215</v>
      </c>
      <c r="I82" s="7">
        <v>1</v>
      </c>
      <c r="J82" s="1"/>
    </row>
    <row r="83" spans="1:10" x14ac:dyDescent="0.2">
      <c r="A83" s="42" t="s">
        <v>20</v>
      </c>
      <c r="B83" s="98">
        <v>6290</v>
      </c>
      <c r="C83" s="5">
        <v>5</v>
      </c>
      <c r="D83" s="1"/>
      <c r="E83" s="15">
        <v>6106</v>
      </c>
      <c r="F83" s="5">
        <v>4</v>
      </c>
      <c r="G83" s="1"/>
      <c r="H83" s="125">
        <v>184</v>
      </c>
      <c r="I83" s="7">
        <v>1</v>
      </c>
      <c r="J83" s="1"/>
    </row>
    <row r="84" spans="1:10" hidden="1" x14ac:dyDescent="0.2">
      <c r="A84" s="42" t="s">
        <v>31</v>
      </c>
      <c r="B84" s="98">
        <v>0</v>
      </c>
      <c r="C84" s="5">
        <v>0</v>
      </c>
      <c r="D84" s="1"/>
      <c r="E84" s="15">
        <v>0</v>
      </c>
      <c r="F84" s="5">
        <v>0</v>
      </c>
      <c r="G84" s="1"/>
      <c r="H84" s="125">
        <v>0</v>
      </c>
      <c r="I84" s="7">
        <v>0</v>
      </c>
      <c r="J84" s="1"/>
    </row>
    <row r="85" spans="1:10" hidden="1" x14ac:dyDescent="0.2">
      <c r="A85" s="42" t="s">
        <v>62</v>
      </c>
      <c r="B85" s="98">
        <v>0</v>
      </c>
      <c r="C85" s="5">
        <v>0</v>
      </c>
      <c r="D85" s="1"/>
      <c r="E85" s="15">
        <v>0</v>
      </c>
      <c r="F85" s="5">
        <v>0</v>
      </c>
      <c r="G85" s="1"/>
      <c r="H85" s="125">
        <v>0</v>
      </c>
      <c r="I85" s="7">
        <v>0</v>
      </c>
      <c r="J85" s="1"/>
    </row>
    <row r="86" spans="1:10" x14ac:dyDescent="0.2">
      <c r="A86" s="42" t="s">
        <v>25</v>
      </c>
      <c r="B86" s="98">
        <v>5887</v>
      </c>
      <c r="C86" s="5">
        <v>58.6</v>
      </c>
      <c r="D86" s="1"/>
      <c r="E86" s="15">
        <v>4672</v>
      </c>
      <c r="F86" s="5">
        <v>59.7</v>
      </c>
      <c r="G86" s="1"/>
      <c r="H86" s="125">
        <v>1215</v>
      </c>
      <c r="I86" s="7">
        <v>-1.1000000000000014</v>
      </c>
      <c r="J86" s="1"/>
    </row>
    <row r="87" spans="1:10" x14ac:dyDescent="0.2">
      <c r="A87" s="42" t="s">
        <v>32</v>
      </c>
      <c r="B87" s="98">
        <v>0</v>
      </c>
      <c r="C87" s="5">
        <v>9.6999999999999993</v>
      </c>
      <c r="D87" s="1"/>
      <c r="E87" s="15">
        <v>0</v>
      </c>
      <c r="F87" s="5">
        <v>9.6999999999999993</v>
      </c>
      <c r="G87" s="1"/>
      <c r="H87" s="125">
        <v>0</v>
      </c>
      <c r="I87" s="7">
        <v>0</v>
      </c>
      <c r="J87" s="1"/>
    </row>
    <row r="88" spans="1:10" x14ac:dyDescent="0.2">
      <c r="A88" s="20" t="s">
        <v>33</v>
      </c>
      <c r="B88" s="98"/>
      <c r="C88" s="5"/>
      <c r="D88" s="1"/>
      <c r="E88" s="98"/>
      <c r="F88" s="5"/>
      <c r="G88" s="1"/>
      <c r="H88" s="125"/>
      <c r="I88" s="7"/>
      <c r="J88" s="1"/>
    </row>
    <row r="89" spans="1:10" x14ac:dyDescent="0.2">
      <c r="A89" s="42" t="s">
        <v>63</v>
      </c>
      <c r="B89" s="141">
        <v>0</v>
      </c>
      <c r="C89" s="5">
        <v>18</v>
      </c>
      <c r="D89" s="1"/>
      <c r="E89" s="15">
        <v>0</v>
      </c>
      <c r="F89" s="5">
        <v>18</v>
      </c>
      <c r="G89" s="1"/>
      <c r="H89" s="125">
        <v>0</v>
      </c>
      <c r="I89" s="7">
        <v>0</v>
      </c>
      <c r="J89" s="1"/>
    </row>
    <row r="90" spans="1:10" x14ac:dyDescent="0.2">
      <c r="A90" s="42" t="s">
        <v>64</v>
      </c>
      <c r="B90" s="98">
        <v>500</v>
      </c>
      <c r="C90" s="5">
        <v>7</v>
      </c>
      <c r="D90" s="1"/>
      <c r="E90" s="15">
        <v>500</v>
      </c>
      <c r="F90" s="5">
        <v>5</v>
      </c>
      <c r="G90" s="1"/>
      <c r="H90" s="125">
        <v>0</v>
      </c>
      <c r="I90" s="7">
        <v>2</v>
      </c>
      <c r="J90" s="1"/>
    </row>
    <row r="91" spans="1:10" x14ac:dyDescent="0.2">
      <c r="A91" s="42" t="s">
        <v>65</v>
      </c>
      <c r="B91" s="98">
        <v>300</v>
      </c>
      <c r="C91" s="5">
        <v>22</v>
      </c>
      <c r="D91" s="1"/>
      <c r="E91" s="15">
        <v>300</v>
      </c>
      <c r="F91" s="5">
        <v>22</v>
      </c>
      <c r="G91" s="1"/>
      <c r="H91" s="125">
        <v>0</v>
      </c>
      <c r="I91" s="7">
        <v>0</v>
      </c>
      <c r="J91" s="1"/>
    </row>
    <row r="92" spans="1:10" hidden="1" x14ac:dyDescent="0.2">
      <c r="A92" s="42" t="s">
        <v>66</v>
      </c>
      <c r="B92" s="98">
        <v>0</v>
      </c>
      <c r="C92" s="5">
        <v>0</v>
      </c>
      <c r="D92" s="1"/>
      <c r="E92" s="15">
        <v>0</v>
      </c>
      <c r="F92" s="5">
        <v>0</v>
      </c>
      <c r="G92" s="1"/>
      <c r="H92" s="125">
        <v>0</v>
      </c>
      <c r="I92" s="7">
        <v>0</v>
      </c>
      <c r="J92" s="1"/>
    </row>
    <row r="93" spans="1:10" x14ac:dyDescent="0.2">
      <c r="A93" s="42" t="s">
        <v>20</v>
      </c>
      <c r="B93" s="98">
        <v>3020</v>
      </c>
      <c r="C93" s="5">
        <v>3</v>
      </c>
      <c r="D93" s="1"/>
      <c r="E93" s="15">
        <v>3024</v>
      </c>
      <c r="F93" s="5">
        <v>3</v>
      </c>
      <c r="G93" s="1"/>
      <c r="H93" s="125">
        <v>-4</v>
      </c>
      <c r="I93" s="7">
        <v>0</v>
      </c>
      <c r="J93" s="1"/>
    </row>
    <row r="94" spans="1:10" x14ac:dyDescent="0.2">
      <c r="A94" s="42" t="s">
        <v>67</v>
      </c>
      <c r="B94" s="98">
        <v>526</v>
      </c>
      <c r="C94" s="5">
        <v>0</v>
      </c>
      <c r="D94" s="1"/>
      <c r="E94" s="15">
        <v>526</v>
      </c>
      <c r="F94" s="5">
        <v>0</v>
      </c>
      <c r="G94" s="1"/>
      <c r="H94" s="125">
        <v>0</v>
      </c>
      <c r="I94" s="7">
        <v>0</v>
      </c>
      <c r="J94" s="1"/>
    </row>
    <row r="95" spans="1:10" x14ac:dyDescent="0.2">
      <c r="A95" s="42" t="s">
        <v>68</v>
      </c>
      <c r="B95" s="98">
        <v>0</v>
      </c>
      <c r="C95" s="5">
        <v>13</v>
      </c>
      <c r="D95" s="1"/>
      <c r="E95" s="15">
        <v>1400</v>
      </c>
      <c r="F95" s="5">
        <v>13</v>
      </c>
      <c r="G95" s="1"/>
      <c r="H95" s="125">
        <v>-1400</v>
      </c>
      <c r="I95" s="7">
        <v>0</v>
      </c>
      <c r="J95" s="1"/>
    </row>
    <row r="96" spans="1:10" hidden="1" x14ac:dyDescent="0.2">
      <c r="A96" s="42" t="s">
        <v>69</v>
      </c>
      <c r="B96" s="98">
        <v>0</v>
      </c>
      <c r="C96" s="5">
        <v>0</v>
      </c>
      <c r="D96" s="1"/>
      <c r="E96" s="15">
        <v>0</v>
      </c>
      <c r="F96" s="5">
        <v>0</v>
      </c>
      <c r="G96" s="1"/>
      <c r="H96" s="125">
        <v>0</v>
      </c>
      <c r="I96" s="7">
        <v>0</v>
      </c>
      <c r="J96" s="1"/>
    </row>
    <row r="97" spans="1:10" x14ac:dyDescent="0.2">
      <c r="A97" s="42" t="s">
        <v>70</v>
      </c>
      <c r="B97" s="98">
        <v>3358</v>
      </c>
      <c r="C97" s="5">
        <v>42.8</v>
      </c>
      <c r="D97" s="1"/>
      <c r="E97" s="15">
        <v>3358</v>
      </c>
      <c r="F97" s="5">
        <v>44.8</v>
      </c>
      <c r="G97" s="1"/>
      <c r="H97" s="125">
        <v>0</v>
      </c>
      <c r="I97" s="7">
        <v>-2</v>
      </c>
      <c r="J97" s="1"/>
    </row>
    <row r="98" spans="1:10" x14ac:dyDescent="0.2">
      <c r="A98" s="42" t="s">
        <v>71</v>
      </c>
      <c r="B98" s="98">
        <v>2800</v>
      </c>
      <c r="C98" s="5">
        <v>16.2</v>
      </c>
      <c r="D98" s="1"/>
      <c r="E98" s="15">
        <v>1300</v>
      </c>
      <c r="F98" s="5">
        <v>16.2</v>
      </c>
      <c r="G98" s="1"/>
      <c r="H98" s="125">
        <v>1500</v>
      </c>
      <c r="I98" s="7">
        <v>0</v>
      </c>
      <c r="J98" s="1"/>
    </row>
    <row r="99" spans="1:10" x14ac:dyDescent="0.2">
      <c r="A99" s="20" t="s">
        <v>35</v>
      </c>
      <c r="B99" s="135"/>
      <c r="C99" s="21"/>
      <c r="D99" s="1"/>
      <c r="E99" s="135"/>
      <c r="F99" s="21"/>
      <c r="G99" s="1"/>
      <c r="H99" s="125"/>
      <c r="I99" s="7"/>
      <c r="J99" s="1"/>
    </row>
    <row r="100" spans="1:10" x14ac:dyDescent="0.2">
      <c r="A100" s="42" t="s">
        <v>36</v>
      </c>
      <c r="B100" s="98">
        <v>187</v>
      </c>
      <c r="C100" s="5">
        <v>21.4</v>
      </c>
      <c r="D100" s="1"/>
      <c r="E100" s="98">
        <v>210</v>
      </c>
      <c r="F100" s="5">
        <v>21.6</v>
      </c>
      <c r="G100" s="1"/>
      <c r="H100" s="125">
        <v>-23</v>
      </c>
      <c r="I100" s="7">
        <v>-0.20000000000000284</v>
      </c>
      <c r="J100" s="1"/>
    </row>
    <row r="101" spans="1:10" x14ac:dyDescent="0.2">
      <c r="A101" s="42" t="s">
        <v>37</v>
      </c>
      <c r="B101" s="98">
        <v>200</v>
      </c>
      <c r="C101" s="5">
        <v>11.9</v>
      </c>
      <c r="D101" s="1"/>
      <c r="E101" s="98">
        <v>300</v>
      </c>
      <c r="F101" s="5">
        <v>10.6</v>
      </c>
      <c r="G101" s="1"/>
      <c r="H101" s="125">
        <v>-100</v>
      </c>
      <c r="I101" s="7">
        <v>1.3000000000000007</v>
      </c>
      <c r="J101" s="1"/>
    </row>
    <row r="102" spans="1:10" x14ac:dyDescent="0.2">
      <c r="A102" s="20" t="s">
        <v>40</v>
      </c>
      <c r="B102" s="105"/>
      <c r="C102" s="5"/>
      <c r="D102" s="1"/>
      <c r="E102" s="105"/>
      <c r="F102" s="5"/>
      <c r="G102" s="1"/>
      <c r="H102" s="125"/>
      <c r="I102" s="7"/>
      <c r="J102" s="1"/>
    </row>
    <row r="103" spans="1:10" hidden="1" x14ac:dyDescent="0.2">
      <c r="A103" s="42" t="s">
        <v>72</v>
      </c>
      <c r="B103" s="105">
        <v>0</v>
      </c>
      <c r="C103" s="5">
        <v>0</v>
      </c>
      <c r="D103" s="1"/>
      <c r="E103" s="105">
        <v>0</v>
      </c>
      <c r="F103" s="5">
        <v>0</v>
      </c>
      <c r="G103" s="1"/>
      <c r="H103" s="125">
        <v>0</v>
      </c>
      <c r="I103" s="7">
        <v>0</v>
      </c>
      <c r="J103" s="1"/>
    </row>
    <row r="104" spans="1:10" x14ac:dyDescent="0.2">
      <c r="A104" s="42" t="s">
        <v>43</v>
      </c>
      <c r="B104" s="98">
        <v>0</v>
      </c>
      <c r="C104" s="5">
        <v>11</v>
      </c>
      <c r="D104" s="1"/>
      <c r="E104" s="105">
        <v>0</v>
      </c>
      <c r="F104" s="5">
        <v>11</v>
      </c>
      <c r="G104" s="1"/>
      <c r="H104" s="125">
        <v>0</v>
      </c>
      <c r="I104" s="7">
        <v>0</v>
      </c>
      <c r="J104" s="1"/>
    </row>
    <row r="105" spans="1:10" x14ac:dyDescent="0.2">
      <c r="A105" s="42" t="s">
        <v>42</v>
      </c>
      <c r="B105" s="98">
        <v>105</v>
      </c>
      <c r="C105" s="5">
        <v>0</v>
      </c>
      <c r="D105" s="1"/>
      <c r="E105" s="105">
        <v>105</v>
      </c>
      <c r="F105" s="5">
        <v>0</v>
      </c>
      <c r="G105" s="1"/>
      <c r="H105" s="125">
        <v>0</v>
      </c>
      <c r="I105" s="7">
        <v>0</v>
      </c>
      <c r="J105" s="1"/>
    </row>
    <row r="106" spans="1:10" x14ac:dyDescent="0.2">
      <c r="A106" s="42" t="s">
        <v>20</v>
      </c>
      <c r="B106" s="98">
        <v>884</v>
      </c>
      <c r="C106" s="5">
        <v>1</v>
      </c>
      <c r="D106" s="1"/>
      <c r="E106" s="105">
        <v>39</v>
      </c>
      <c r="F106" s="5">
        <v>0</v>
      </c>
      <c r="G106" s="1"/>
      <c r="H106" s="125">
        <v>845</v>
      </c>
      <c r="I106" s="7">
        <v>1</v>
      </c>
      <c r="J106" s="1"/>
    </row>
    <row r="107" spans="1:10" x14ac:dyDescent="0.2">
      <c r="A107" s="42" t="s">
        <v>41</v>
      </c>
      <c r="B107" s="102">
        <v>3737</v>
      </c>
      <c r="C107" s="35">
        <v>25.8</v>
      </c>
      <c r="D107" s="1"/>
      <c r="E107" s="102">
        <v>3724</v>
      </c>
      <c r="F107" s="35">
        <v>25.8</v>
      </c>
      <c r="G107" s="1"/>
      <c r="H107" s="136">
        <v>13</v>
      </c>
      <c r="I107" s="142">
        <v>0</v>
      </c>
      <c r="J107" s="1"/>
    </row>
    <row r="108" spans="1:10" hidden="1" x14ac:dyDescent="0.2">
      <c r="A108" s="42" t="s">
        <v>31</v>
      </c>
      <c r="B108" s="102">
        <v>0</v>
      </c>
      <c r="C108" s="35">
        <v>0</v>
      </c>
      <c r="D108" s="1"/>
      <c r="E108" s="102">
        <v>0</v>
      </c>
      <c r="F108" s="35">
        <v>0</v>
      </c>
      <c r="G108" s="1"/>
      <c r="H108" s="125">
        <v>0</v>
      </c>
      <c r="I108" s="7">
        <v>0</v>
      </c>
      <c r="J108" s="1"/>
    </row>
    <row r="109" spans="1:10" x14ac:dyDescent="0.2">
      <c r="A109" s="138" t="s">
        <v>44</v>
      </c>
      <c r="B109" s="143">
        <v>53749.9</v>
      </c>
      <c r="C109" s="143">
        <v>1100.8</v>
      </c>
      <c r="D109" s="1"/>
      <c r="E109" s="15">
        <v>53288</v>
      </c>
      <c r="F109" s="99">
        <v>1087.5999999999999</v>
      </c>
      <c r="G109" s="1"/>
      <c r="H109" s="125">
        <v>461.90000000000146</v>
      </c>
      <c r="I109" s="7">
        <v>13.200000000000045</v>
      </c>
      <c r="J109" s="1"/>
    </row>
    <row r="110" spans="1:10" x14ac:dyDescent="0.2">
      <c r="A110" s="138"/>
      <c r="B110" s="15"/>
      <c r="C110" s="143"/>
      <c r="D110" s="1"/>
      <c r="E110" s="15"/>
      <c r="F110" s="99"/>
      <c r="G110" s="1"/>
      <c r="H110" s="125"/>
      <c r="I110" s="7"/>
      <c r="J110" s="1"/>
    </row>
    <row r="111" spans="1:10" ht="13.5" thickBot="1" x14ac:dyDescent="0.25">
      <c r="A111" s="19" t="s">
        <v>73</v>
      </c>
      <c r="B111" s="144">
        <v>63146.9</v>
      </c>
      <c r="C111" s="145">
        <v>1262.7</v>
      </c>
      <c r="D111" s="1"/>
      <c r="E111" s="144">
        <v>61509</v>
      </c>
      <c r="F111" s="146">
        <v>1268.8</v>
      </c>
      <c r="G111" s="1"/>
      <c r="H111" s="147">
        <v>1637.9000000000015</v>
      </c>
      <c r="I111" s="148">
        <v>-6.0999999999999091</v>
      </c>
      <c r="J111" s="1"/>
    </row>
    <row r="112" spans="1:10" ht="14.25" thickTop="1" thickBot="1" x14ac:dyDescent="0.25">
      <c r="A112" s="1"/>
      <c r="B112" s="15"/>
      <c r="C112" s="95"/>
      <c r="D112" s="1"/>
      <c r="E112" s="15"/>
      <c r="F112" s="99"/>
      <c r="G112" s="1"/>
      <c r="H112" s="15"/>
      <c r="I112" s="7"/>
      <c r="J112" s="1"/>
    </row>
    <row r="113" spans="1:12" x14ac:dyDescent="0.2">
      <c r="A113" s="39" t="s">
        <v>74</v>
      </c>
      <c r="B113" s="15"/>
      <c r="C113" s="95"/>
      <c r="D113" s="1"/>
      <c r="E113" s="15"/>
      <c r="F113" s="99"/>
      <c r="G113" s="1"/>
      <c r="H113" s="15"/>
      <c r="I113" s="7"/>
      <c r="J113" s="1"/>
    </row>
    <row r="114" spans="1:12" ht="13.5" thickBot="1" x14ac:dyDescent="0.25">
      <c r="A114" s="40" t="s">
        <v>75</v>
      </c>
      <c r="B114" s="15"/>
      <c r="C114" s="95"/>
      <c r="D114" s="1"/>
      <c r="E114" s="15"/>
      <c r="F114" s="99"/>
      <c r="G114" s="1"/>
      <c r="H114" s="15"/>
      <c r="I114" s="7"/>
      <c r="J114" s="149"/>
      <c r="L114" s="123"/>
    </row>
    <row r="115" spans="1:12" x14ac:dyDescent="0.2">
      <c r="A115" s="29" t="s">
        <v>46</v>
      </c>
      <c r="B115" s="15"/>
      <c r="C115" s="95"/>
      <c r="D115" s="1"/>
      <c r="E115" s="15"/>
      <c r="F115" s="99"/>
      <c r="G115" s="1"/>
      <c r="H115" s="15"/>
      <c r="I115" s="7"/>
      <c r="J115" s="1"/>
    </row>
    <row r="116" spans="1:12" x14ac:dyDescent="0.2">
      <c r="A116" s="20" t="s">
        <v>11</v>
      </c>
      <c r="B116" s="15"/>
      <c r="C116" s="95"/>
      <c r="D116" s="1"/>
      <c r="E116" s="15"/>
      <c r="F116" s="99"/>
      <c r="G116" s="1"/>
      <c r="H116" s="15"/>
      <c r="I116" s="7"/>
      <c r="J116" s="1"/>
    </row>
    <row r="117" spans="1:12" x14ac:dyDescent="0.2">
      <c r="A117" s="42" t="s">
        <v>18</v>
      </c>
      <c r="B117" s="34">
        <v>0</v>
      </c>
      <c r="C117" s="97">
        <v>0.2</v>
      </c>
      <c r="D117" s="1"/>
      <c r="E117" s="34">
        <v>0</v>
      </c>
      <c r="F117" s="103">
        <v>0.2</v>
      </c>
      <c r="G117" s="1"/>
      <c r="H117" s="34">
        <v>0</v>
      </c>
      <c r="I117" s="150">
        <v>0</v>
      </c>
      <c r="J117" s="1"/>
    </row>
    <row r="118" spans="1:12" x14ac:dyDescent="0.2">
      <c r="A118" s="138" t="s">
        <v>44</v>
      </c>
      <c r="B118" s="15">
        <v>0</v>
      </c>
      <c r="C118" s="95">
        <v>0.2</v>
      </c>
      <c r="D118" s="1"/>
      <c r="E118" s="15">
        <v>0</v>
      </c>
      <c r="F118" s="99">
        <v>0.2</v>
      </c>
      <c r="G118" s="1"/>
      <c r="H118" s="15">
        <v>0</v>
      </c>
      <c r="I118" s="7">
        <v>0</v>
      </c>
      <c r="J118" s="1"/>
    </row>
    <row r="119" spans="1:12" ht="13.5" thickBot="1" x14ac:dyDescent="0.25">
      <c r="A119" s="1"/>
      <c r="B119" s="15"/>
      <c r="C119" s="95"/>
      <c r="D119" s="1"/>
      <c r="E119" s="15"/>
      <c r="F119" s="99"/>
      <c r="G119" s="1"/>
      <c r="H119" s="15"/>
      <c r="I119" s="7"/>
      <c r="J119" s="1"/>
    </row>
    <row r="120" spans="1:12" x14ac:dyDescent="0.2">
      <c r="A120" s="39" t="s">
        <v>74</v>
      </c>
      <c r="B120" s="15"/>
      <c r="C120" s="95"/>
      <c r="D120" s="1"/>
      <c r="E120" s="15"/>
      <c r="F120" s="99"/>
      <c r="G120" s="1"/>
      <c r="H120" s="15"/>
      <c r="I120" s="7"/>
      <c r="J120" s="1"/>
    </row>
    <row r="121" spans="1:12" ht="13.5" thickBot="1" x14ac:dyDescent="0.25">
      <c r="A121" s="40" t="s">
        <v>76</v>
      </c>
      <c r="B121" s="15"/>
      <c r="C121" s="95"/>
      <c r="D121" s="1"/>
      <c r="E121" s="15"/>
      <c r="F121" s="99"/>
      <c r="G121" s="1"/>
      <c r="H121" s="15"/>
      <c r="I121" s="7"/>
      <c r="J121" s="1"/>
    </row>
    <row r="122" spans="1:12" x14ac:dyDescent="0.2">
      <c r="A122" s="29" t="s">
        <v>46</v>
      </c>
      <c r="B122" s="15"/>
      <c r="C122" s="95"/>
      <c r="D122" s="1"/>
      <c r="E122" s="15"/>
      <c r="F122" s="99"/>
      <c r="G122" s="1"/>
      <c r="H122" s="15"/>
      <c r="I122" s="7"/>
      <c r="J122" s="1"/>
    </row>
    <row r="123" spans="1:12" x14ac:dyDescent="0.2">
      <c r="A123" s="20" t="s">
        <v>35</v>
      </c>
      <c r="B123" s="15"/>
      <c r="C123" s="95"/>
      <c r="D123" s="1"/>
      <c r="E123" s="15"/>
      <c r="F123" s="99"/>
      <c r="G123" s="1"/>
      <c r="H123" s="15"/>
      <c r="I123" s="7"/>
      <c r="J123" s="1"/>
    </row>
    <row r="124" spans="1:12" x14ac:dyDescent="0.2">
      <c r="A124" s="42" t="s">
        <v>37</v>
      </c>
      <c r="B124" s="15">
        <v>0</v>
      </c>
      <c r="C124" s="95">
        <v>0.1</v>
      </c>
      <c r="D124" s="1"/>
      <c r="E124" s="15">
        <v>0</v>
      </c>
      <c r="F124" s="95">
        <v>0.1</v>
      </c>
      <c r="G124" s="1"/>
      <c r="H124" s="15">
        <v>0</v>
      </c>
      <c r="I124" s="143">
        <v>0</v>
      </c>
      <c r="J124" s="1"/>
    </row>
    <row r="125" spans="1:12" x14ac:dyDescent="0.2">
      <c r="A125" s="20" t="s">
        <v>26</v>
      </c>
      <c r="B125" s="151"/>
      <c r="C125" s="152"/>
      <c r="D125" s="1"/>
      <c r="E125" s="151"/>
      <c r="F125" s="22"/>
      <c r="G125" s="1"/>
      <c r="H125" s="15"/>
      <c r="I125" s="143"/>
      <c r="J125" s="1"/>
    </row>
    <row r="126" spans="1:12" x14ac:dyDescent="0.2">
      <c r="A126" s="42" t="s">
        <v>17</v>
      </c>
      <c r="B126" s="110">
        <v>46</v>
      </c>
      <c r="C126" s="112">
        <v>0</v>
      </c>
      <c r="D126" s="1"/>
      <c r="E126" s="110">
        <v>46</v>
      </c>
      <c r="F126" s="111">
        <v>0</v>
      </c>
      <c r="G126" s="1"/>
      <c r="H126" s="15">
        <v>0</v>
      </c>
      <c r="I126" s="143">
        <v>0</v>
      </c>
      <c r="J126" s="1"/>
    </row>
    <row r="127" spans="1:12" x14ac:dyDescent="0.2">
      <c r="A127" s="42" t="s">
        <v>59</v>
      </c>
      <c r="B127" s="98">
        <v>5</v>
      </c>
      <c r="C127" s="95">
        <v>0</v>
      </c>
      <c r="D127" s="1"/>
      <c r="E127" s="15">
        <v>5</v>
      </c>
      <c r="F127" s="5">
        <v>0</v>
      </c>
      <c r="G127" s="1"/>
      <c r="H127" s="15">
        <v>0</v>
      </c>
      <c r="I127" s="7">
        <v>0</v>
      </c>
      <c r="J127" s="1"/>
    </row>
    <row r="128" spans="1:12" x14ac:dyDescent="0.2">
      <c r="A128" s="20" t="s">
        <v>77</v>
      </c>
      <c r="B128" s="15"/>
      <c r="C128" s="95"/>
      <c r="D128" s="1"/>
      <c r="E128" s="15"/>
      <c r="F128" s="5"/>
      <c r="G128" s="1"/>
      <c r="H128" s="15"/>
      <c r="I128" s="7"/>
      <c r="J128" s="1"/>
    </row>
    <row r="129" spans="1:10" x14ac:dyDescent="0.2">
      <c r="A129" s="42" t="s">
        <v>39</v>
      </c>
      <c r="B129" s="98">
        <v>0</v>
      </c>
      <c r="C129" s="95">
        <v>1.4</v>
      </c>
      <c r="D129" s="1"/>
      <c r="E129" s="15">
        <v>0</v>
      </c>
      <c r="F129" s="5">
        <v>1.4</v>
      </c>
      <c r="G129" s="1"/>
      <c r="H129" s="15">
        <v>0</v>
      </c>
      <c r="I129" s="7">
        <v>0</v>
      </c>
      <c r="J129" s="1"/>
    </row>
    <row r="130" spans="1:10" x14ac:dyDescent="0.2">
      <c r="A130" s="20" t="s">
        <v>40</v>
      </c>
      <c r="B130" s="151"/>
      <c r="C130" s="21"/>
      <c r="D130" s="1"/>
      <c r="E130" s="151"/>
      <c r="F130" s="21"/>
      <c r="G130" s="1"/>
      <c r="H130" s="15"/>
      <c r="I130" s="7"/>
      <c r="J130" s="1"/>
    </row>
    <row r="131" spans="1:10" x14ac:dyDescent="0.2">
      <c r="A131" s="42" t="s">
        <v>41</v>
      </c>
      <c r="B131" s="34">
        <v>0</v>
      </c>
      <c r="C131" s="35">
        <v>0.2</v>
      </c>
      <c r="D131" s="1"/>
      <c r="E131" s="34">
        <v>0</v>
      </c>
      <c r="F131" s="35">
        <v>0.2</v>
      </c>
      <c r="G131" s="1"/>
      <c r="H131" s="34">
        <v>0</v>
      </c>
      <c r="I131" s="142">
        <v>0</v>
      </c>
      <c r="J131" s="1"/>
    </row>
    <row r="132" spans="1:10" x14ac:dyDescent="0.2">
      <c r="A132" s="138" t="s">
        <v>44</v>
      </c>
      <c r="B132" s="15">
        <v>51</v>
      </c>
      <c r="C132" s="5">
        <v>1.7</v>
      </c>
      <c r="D132" s="1"/>
      <c r="E132" s="15">
        <v>51</v>
      </c>
      <c r="F132" s="143">
        <v>1.7</v>
      </c>
      <c r="G132" s="1"/>
      <c r="H132" s="15">
        <v>0</v>
      </c>
      <c r="I132" s="7">
        <v>0</v>
      </c>
      <c r="J132" s="1"/>
    </row>
    <row r="133" spans="1:10" x14ac:dyDescent="0.2">
      <c r="A133" s="1"/>
      <c r="B133" s="15"/>
      <c r="C133" s="5"/>
      <c r="D133" s="1"/>
      <c r="E133" s="15"/>
      <c r="F133" s="99"/>
      <c r="G133" s="1"/>
      <c r="H133" s="15"/>
      <c r="I133" s="7"/>
      <c r="J133" s="1"/>
    </row>
    <row r="134" spans="1:10" hidden="1" x14ac:dyDescent="0.2">
      <c r="A134" s="39" t="s">
        <v>74</v>
      </c>
      <c r="B134" s="15"/>
      <c r="C134" s="5"/>
      <c r="D134" s="1"/>
      <c r="E134" s="15"/>
      <c r="F134" s="99"/>
      <c r="G134" s="1"/>
      <c r="H134" s="15"/>
      <c r="I134" s="7"/>
      <c r="J134" s="1"/>
    </row>
    <row r="135" spans="1:10" ht="13.5" hidden="1" thickBot="1" x14ac:dyDescent="0.25">
      <c r="A135" s="40" t="s">
        <v>78</v>
      </c>
      <c r="B135" s="15"/>
      <c r="C135" s="95"/>
      <c r="D135" s="1"/>
      <c r="E135" s="15"/>
      <c r="F135" s="99"/>
      <c r="G135" s="1"/>
      <c r="H135" s="15"/>
      <c r="I135" s="7"/>
      <c r="J135" s="1"/>
    </row>
    <row r="136" spans="1:10" hidden="1" x14ac:dyDescent="0.2">
      <c r="A136" s="29" t="s">
        <v>46</v>
      </c>
      <c r="B136" s="15"/>
      <c r="C136" s="95"/>
      <c r="D136" s="1"/>
      <c r="E136" s="15"/>
      <c r="F136" s="99"/>
      <c r="G136" s="1"/>
      <c r="H136" s="15"/>
      <c r="I136" s="7"/>
      <c r="J136" s="1"/>
    </row>
    <row r="137" spans="1:10" hidden="1" x14ac:dyDescent="0.2">
      <c r="A137" s="20" t="s">
        <v>11</v>
      </c>
      <c r="B137" s="15"/>
      <c r="C137" s="95"/>
      <c r="D137" s="1"/>
      <c r="E137" s="15"/>
      <c r="F137" s="99"/>
      <c r="G137" s="1"/>
      <c r="H137" s="15"/>
      <c r="I137" s="7"/>
      <c r="J137" s="1"/>
    </row>
    <row r="138" spans="1:10" hidden="1" x14ac:dyDescent="0.2">
      <c r="A138" s="42" t="s">
        <v>79</v>
      </c>
      <c r="B138" s="98">
        <v>0</v>
      </c>
      <c r="C138" s="5">
        <v>0</v>
      </c>
      <c r="D138" s="1"/>
      <c r="E138" s="15">
        <v>0</v>
      </c>
      <c r="F138" s="99">
        <v>0</v>
      </c>
      <c r="G138" s="1"/>
      <c r="H138" s="15"/>
      <c r="I138" s="7"/>
      <c r="J138" s="1"/>
    </row>
    <row r="139" spans="1:10" hidden="1" x14ac:dyDescent="0.2">
      <c r="A139" s="42" t="s">
        <v>80</v>
      </c>
      <c r="B139" s="98">
        <v>0</v>
      </c>
      <c r="C139" s="5">
        <v>0</v>
      </c>
      <c r="D139" s="1"/>
      <c r="E139" s="15">
        <v>0</v>
      </c>
      <c r="F139" s="95">
        <v>0</v>
      </c>
      <c r="G139" s="1"/>
      <c r="H139" s="15"/>
      <c r="I139" s="7"/>
      <c r="J139" s="1"/>
    </row>
    <row r="140" spans="1:10" hidden="1" x14ac:dyDescent="0.2">
      <c r="A140" s="42" t="s">
        <v>81</v>
      </c>
      <c r="B140" s="98">
        <v>0</v>
      </c>
      <c r="C140" s="5">
        <v>0</v>
      </c>
      <c r="D140" s="1"/>
      <c r="E140" s="15">
        <v>0</v>
      </c>
      <c r="F140" s="95">
        <v>0</v>
      </c>
      <c r="G140" s="1"/>
      <c r="H140" s="15"/>
      <c r="I140" s="7"/>
      <c r="J140" s="1"/>
    </row>
    <row r="141" spans="1:10" hidden="1" x14ac:dyDescent="0.2">
      <c r="A141" s="20" t="s">
        <v>41</v>
      </c>
      <c r="B141" s="151"/>
      <c r="C141" s="5"/>
      <c r="D141" s="1"/>
      <c r="E141" s="15"/>
      <c r="F141" s="95"/>
      <c r="G141" s="1"/>
      <c r="H141" s="15"/>
      <c r="I141" s="7"/>
      <c r="J141" s="1"/>
    </row>
    <row r="142" spans="1:10" hidden="1" x14ac:dyDescent="0.2">
      <c r="A142" s="42" t="s">
        <v>40</v>
      </c>
      <c r="B142" s="34">
        <v>0</v>
      </c>
      <c r="C142" s="35">
        <v>0</v>
      </c>
      <c r="D142" s="1"/>
      <c r="E142" s="34">
        <v>0</v>
      </c>
      <c r="F142" s="97">
        <v>0</v>
      </c>
      <c r="G142" s="1"/>
      <c r="H142" s="34"/>
      <c r="I142" s="7"/>
      <c r="J142" s="1"/>
    </row>
    <row r="143" spans="1:10" hidden="1" x14ac:dyDescent="0.2">
      <c r="A143" s="138" t="s">
        <v>44</v>
      </c>
      <c r="B143" s="15">
        <v>0</v>
      </c>
      <c r="C143" s="5">
        <v>0</v>
      </c>
      <c r="D143" s="1"/>
      <c r="E143" s="15">
        <v>0</v>
      </c>
      <c r="F143" s="99">
        <v>0</v>
      </c>
      <c r="G143" s="1"/>
      <c r="H143" s="15"/>
      <c r="I143" s="7"/>
      <c r="J143" s="1"/>
    </row>
    <row r="144" spans="1:10" ht="13.5" hidden="1" thickBot="1" x14ac:dyDescent="0.25">
      <c r="A144" s="1"/>
      <c r="B144" s="15"/>
      <c r="C144" s="95"/>
      <c r="D144" s="1"/>
      <c r="E144" s="15"/>
      <c r="F144" s="99"/>
      <c r="G144" s="1"/>
      <c r="H144" s="15"/>
      <c r="I144" s="7"/>
      <c r="J144" s="1"/>
    </row>
    <row r="145" spans="1:10" hidden="1" x14ac:dyDescent="0.2">
      <c r="A145" s="39" t="s">
        <v>74</v>
      </c>
      <c r="B145" s="15"/>
      <c r="C145" s="95"/>
      <c r="D145" s="1"/>
      <c r="E145" s="15"/>
      <c r="F145" s="99"/>
      <c r="G145" s="1"/>
      <c r="H145" s="15">
        <v>0</v>
      </c>
      <c r="I145" s="7">
        <v>0</v>
      </c>
      <c r="J145" s="1"/>
    </row>
    <row r="146" spans="1:10" ht="13.5" hidden="1" thickBot="1" x14ac:dyDescent="0.25">
      <c r="A146" s="40" t="s">
        <v>82</v>
      </c>
      <c r="B146" s="15"/>
      <c r="C146" s="95"/>
      <c r="D146" s="1"/>
      <c r="E146" s="15"/>
      <c r="F146" s="99"/>
      <c r="G146" s="1"/>
      <c r="H146" s="15">
        <v>0</v>
      </c>
      <c r="I146" s="7">
        <v>0</v>
      </c>
      <c r="J146" s="1"/>
    </row>
    <row r="147" spans="1:10" ht="19.350000000000001" hidden="1" customHeight="1" x14ac:dyDescent="0.2">
      <c r="A147" s="29" t="s">
        <v>46</v>
      </c>
      <c r="B147" s="15"/>
      <c r="C147" s="95"/>
      <c r="D147" s="1"/>
      <c r="E147" s="15"/>
      <c r="F147" s="99"/>
      <c r="G147" s="1"/>
      <c r="H147" s="15">
        <v>0</v>
      </c>
      <c r="I147" s="7">
        <v>0</v>
      </c>
      <c r="J147" s="1"/>
    </row>
    <row r="148" spans="1:10" hidden="1" x14ac:dyDescent="0.2">
      <c r="A148" s="20" t="s">
        <v>9</v>
      </c>
      <c r="B148" s="151"/>
      <c r="C148" s="21"/>
      <c r="D148" s="1"/>
      <c r="E148" s="15"/>
      <c r="F148" s="99"/>
      <c r="G148" s="1"/>
      <c r="H148" s="15">
        <v>0</v>
      </c>
      <c r="I148" s="7">
        <v>0</v>
      </c>
      <c r="J148" s="1"/>
    </row>
    <row r="149" spans="1:10" hidden="1" x14ac:dyDescent="0.2">
      <c r="A149" s="42" t="s">
        <v>83</v>
      </c>
      <c r="B149" s="15">
        <v>0</v>
      </c>
      <c r="C149" s="5">
        <v>0</v>
      </c>
      <c r="D149" s="1"/>
      <c r="E149" s="15">
        <v>0</v>
      </c>
      <c r="F149" s="5">
        <v>0</v>
      </c>
      <c r="G149" s="1"/>
      <c r="H149" s="15">
        <v>0</v>
      </c>
      <c r="I149" s="7">
        <v>0</v>
      </c>
      <c r="J149" s="1"/>
    </row>
    <row r="150" spans="1:10" hidden="1" x14ac:dyDescent="0.2">
      <c r="A150" s="20" t="s">
        <v>11</v>
      </c>
      <c r="B150" s="15"/>
      <c r="C150" s="5"/>
      <c r="D150" s="1"/>
      <c r="E150" s="15"/>
      <c r="F150" s="5"/>
      <c r="G150" s="1"/>
      <c r="H150" s="15">
        <v>0</v>
      </c>
      <c r="I150" s="7">
        <v>0</v>
      </c>
      <c r="J150" s="1"/>
    </row>
    <row r="151" spans="1:10" hidden="1" x14ac:dyDescent="0.2">
      <c r="A151" s="42" t="s">
        <v>29</v>
      </c>
      <c r="B151" s="15">
        <v>0</v>
      </c>
      <c r="C151" s="5">
        <v>0</v>
      </c>
      <c r="D151" s="1"/>
      <c r="E151" s="15">
        <v>0</v>
      </c>
      <c r="F151" s="104">
        <v>0</v>
      </c>
      <c r="G151" s="1"/>
      <c r="H151" s="15">
        <v>0</v>
      </c>
      <c r="I151" s="7">
        <v>0</v>
      </c>
      <c r="J151" s="1"/>
    </row>
    <row r="152" spans="1:10" hidden="1" x14ac:dyDescent="0.2">
      <c r="A152" s="42" t="s">
        <v>84</v>
      </c>
      <c r="B152" s="15">
        <v>0</v>
      </c>
      <c r="C152" s="5">
        <v>0</v>
      </c>
      <c r="D152" s="1"/>
      <c r="E152" s="15">
        <v>0</v>
      </c>
      <c r="F152" s="104">
        <v>0</v>
      </c>
      <c r="G152" s="1"/>
      <c r="H152" s="15">
        <v>0</v>
      </c>
      <c r="I152" s="7">
        <v>0</v>
      </c>
      <c r="J152" s="1"/>
    </row>
    <row r="153" spans="1:10" hidden="1" x14ac:dyDescent="0.2">
      <c r="A153" s="42" t="s">
        <v>19</v>
      </c>
      <c r="B153" s="15">
        <v>0</v>
      </c>
      <c r="C153" s="5">
        <v>0</v>
      </c>
      <c r="D153" s="1"/>
      <c r="E153" s="15">
        <v>0</v>
      </c>
      <c r="F153" s="104">
        <v>0</v>
      </c>
      <c r="G153" s="1"/>
      <c r="H153" s="15">
        <v>0</v>
      </c>
      <c r="I153" s="7">
        <v>0</v>
      </c>
      <c r="J153" s="1"/>
    </row>
    <row r="154" spans="1:10" hidden="1" x14ac:dyDescent="0.2">
      <c r="A154" s="42" t="s">
        <v>20</v>
      </c>
      <c r="B154" s="15">
        <v>0</v>
      </c>
      <c r="C154" s="5">
        <v>0</v>
      </c>
      <c r="D154" s="1"/>
      <c r="E154" s="15">
        <v>0</v>
      </c>
      <c r="F154" s="104">
        <v>0</v>
      </c>
      <c r="G154" s="1"/>
      <c r="H154" s="15">
        <v>0</v>
      </c>
      <c r="I154" s="7">
        <v>0</v>
      </c>
      <c r="J154" s="1"/>
    </row>
    <row r="155" spans="1:10" hidden="1" x14ac:dyDescent="0.2">
      <c r="A155" s="42" t="s">
        <v>25</v>
      </c>
      <c r="B155" s="15">
        <v>0</v>
      </c>
      <c r="C155" s="5">
        <v>0</v>
      </c>
      <c r="D155" s="1"/>
      <c r="E155" s="15">
        <v>0</v>
      </c>
      <c r="F155" s="104">
        <v>0</v>
      </c>
      <c r="G155" s="1"/>
      <c r="H155" s="15">
        <v>0</v>
      </c>
      <c r="I155" s="7">
        <v>0</v>
      </c>
      <c r="J155" s="1"/>
    </row>
    <row r="156" spans="1:10" hidden="1" x14ac:dyDescent="0.2">
      <c r="A156" s="42" t="s">
        <v>85</v>
      </c>
      <c r="B156" s="98">
        <v>0</v>
      </c>
      <c r="C156" s="5">
        <v>0</v>
      </c>
      <c r="D156" s="1"/>
      <c r="E156" s="15">
        <v>0</v>
      </c>
      <c r="F156" s="104">
        <v>0</v>
      </c>
      <c r="G156" s="1"/>
      <c r="H156" s="15">
        <v>0</v>
      </c>
      <c r="I156" s="7">
        <v>0</v>
      </c>
      <c r="J156" s="1"/>
    </row>
    <row r="157" spans="1:10" hidden="1" x14ac:dyDescent="0.2">
      <c r="A157" s="42" t="s">
        <v>86</v>
      </c>
      <c r="B157" s="15">
        <v>0</v>
      </c>
      <c r="C157" s="5">
        <v>0</v>
      </c>
      <c r="D157" s="1"/>
      <c r="E157" s="15">
        <v>0</v>
      </c>
      <c r="F157" s="104">
        <v>0</v>
      </c>
      <c r="G157" s="1"/>
      <c r="H157" s="15">
        <v>0</v>
      </c>
      <c r="I157" s="7">
        <v>0</v>
      </c>
      <c r="J157" s="1"/>
    </row>
    <row r="158" spans="1:10" hidden="1" x14ac:dyDescent="0.2">
      <c r="A158" s="20" t="s">
        <v>33</v>
      </c>
      <c r="B158" s="151"/>
      <c r="C158" s="21"/>
      <c r="D158" s="1"/>
      <c r="E158" s="151"/>
      <c r="F158" s="21"/>
      <c r="G158" s="1"/>
      <c r="H158" s="15">
        <v>0</v>
      </c>
      <c r="I158" s="7">
        <v>0</v>
      </c>
      <c r="J158" s="1"/>
    </row>
    <row r="159" spans="1:10" hidden="1" x14ac:dyDescent="0.2">
      <c r="A159" s="42" t="s">
        <v>87</v>
      </c>
      <c r="B159" s="15">
        <v>0</v>
      </c>
      <c r="C159" s="5">
        <v>0</v>
      </c>
      <c r="D159" s="1"/>
      <c r="E159" s="15">
        <v>0</v>
      </c>
      <c r="F159" s="5">
        <v>0</v>
      </c>
      <c r="G159" s="1"/>
      <c r="H159" s="15">
        <v>0</v>
      </c>
      <c r="I159" s="7">
        <v>0</v>
      </c>
      <c r="J159" s="1"/>
    </row>
    <row r="160" spans="1:10" hidden="1" x14ac:dyDescent="0.2">
      <c r="A160" s="20" t="s">
        <v>35</v>
      </c>
      <c r="B160" s="151"/>
      <c r="C160" s="21"/>
      <c r="D160" s="1"/>
      <c r="E160" s="151"/>
      <c r="F160" s="21"/>
      <c r="G160" s="1"/>
      <c r="H160" s="15">
        <v>0</v>
      </c>
      <c r="I160" s="7">
        <v>0</v>
      </c>
      <c r="J160" s="1"/>
    </row>
    <row r="161" spans="1:12" hidden="1" x14ac:dyDescent="0.2">
      <c r="A161" s="42" t="s">
        <v>36</v>
      </c>
      <c r="B161" s="98">
        <v>0</v>
      </c>
      <c r="C161" s="5">
        <v>0</v>
      </c>
      <c r="D161" s="1"/>
      <c r="E161" s="15">
        <v>0</v>
      </c>
      <c r="F161" s="5">
        <v>0</v>
      </c>
      <c r="G161" s="1"/>
      <c r="H161" s="15">
        <v>0</v>
      </c>
      <c r="I161" s="7">
        <v>0</v>
      </c>
      <c r="J161" s="1"/>
    </row>
    <row r="162" spans="1:12" hidden="1" x14ac:dyDescent="0.2">
      <c r="A162" s="20" t="s">
        <v>88</v>
      </c>
      <c r="B162" s="15"/>
      <c r="C162" s="5"/>
      <c r="D162" s="1"/>
      <c r="E162" s="15"/>
      <c r="F162" s="5"/>
      <c r="G162" s="1"/>
      <c r="H162" s="15">
        <v>0</v>
      </c>
      <c r="I162" s="7">
        <v>0</v>
      </c>
      <c r="J162" s="1"/>
    </row>
    <row r="163" spans="1:12" hidden="1" x14ac:dyDescent="0.2">
      <c r="A163" s="42" t="s">
        <v>89</v>
      </c>
      <c r="B163" s="15">
        <v>0</v>
      </c>
      <c r="C163" s="5">
        <v>0</v>
      </c>
      <c r="D163" s="1"/>
      <c r="E163" s="15">
        <v>0</v>
      </c>
      <c r="F163" s="5">
        <v>0</v>
      </c>
      <c r="G163" s="1"/>
      <c r="H163" s="15">
        <v>0</v>
      </c>
      <c r="I163" s="7">
        <v>0</v>
      </c>
      <c r="J163" s="1"/>
    </row>
    <row r="164" spans="1:12" hidden="1" x14ac:dyDescent="0.2">
      <c r="A164" s="20" t="s">
        <v>40</v>
      </c>
      <c r="B164" s="15"/>
      <c r="C164" s="5"/>
      <c r="D164" s="1"/>
      <c r="E164" s="15"/>
      <c r="F164" s="1"/>
      <c r="G164" s="1"/>
      <c r="H164" s="15">
        <v>0</v>
      </c>
      <c r="I164" s="7">
        <v>0</v>
      </c>
      <c r="J164" s="1"/>
    </row>
    <row r="165" spans="1:12" hidden="1" x14ac:dyDescent="0.2">
      <c r="A165" s="42" t="s">
        <v>41</v>
      </c>
      <c r="B165" s="34">
        <v>0</v>
      </c>
      <c r="C165" s="35">
        <v>0</v>
      </c>
      <c r="D165" s="1"/>
      <c r="E165" s="34">
        <v>0</v>
      </c>
      <c r="F165" s="35">
        <v>0</v>
      </c>
      <c r="G165" s="1"/>
      <c r="H165" s="34">
        <v>0</v>
      </c>
      <c r="I165" s="7">
        <v>0</v>
      </c>
      <c r="J165" s="1"/>
    </row>
    <row r="166" spans="1:12" hidden="1" x14ac:dyDescent="0.2">
      <c r="A166" s="138" t="s">
        <v>44</v>
      </c>
      <c r="B166" s="15">
        <v>0</v>
      </c>
      <c r="C166" s="5">
        <v>0</v>
      </c>
      <c r="D166" s="1"/>
      <c r="E166" s="15">
        <v>0</v>
      </c>
      <c r="F166" s="99">
        <v>0</v>
      </c>
      <c r="G166" s="1"/>
      <c r="H166" s="15">
        <v>0</v>
      </c>
      <c r="I166" s="7">
        <v>0</v>
      </c>
      <c r="J166" s="1"/>
    </row>
    <row r="167" spans="1:12" x14ac:dyDescent="0.2">
      <c r="A167" s="1"/>
      <c r="B167" s="15"/>
      <c r="C167" s="5"/>
      <c r="D167" s="1"/>
      <c r="E167" s="15"/>
      <c r="F167" s="99"/>
      <c r="G167" s="1"/>
      <c r="H167" s="15"/>
      <c r="I167" s="7"/>
      <c r="J167" s="1"/>
    </row>
    <row r="168" spans="1:12" ht="13.5" thickBot="1" x14ac:dyDescent="0.25">
      <c r="A168" s="19" t="s">
        <v>90</v>
      </c>
      <c r="B168" s="145">
        <v>51</v>
      </c>
      <c r="C168" s="145">
        <v>1.9</v>
      </c>
      <c r="D168" s="1"/>
      <c r="E168" s="145">
        <v>51</v>
      </c>
      <c r="F168" s="146">
        <v>1.9</v>
      </c>
      <c r="G168" s="1"/>
      <c r="H168" s="144">
        <v>0</v>
      </c>
      <c r="I168" s="148">
        <v>0</v>
      </c>
      <c r="J168" s="1"/>
    </row>
    <row r="169" spans="1:12" ht="13.5" thickTop="1" x14ac:dyDescent="0.2">
      <c r="A169" s="140"/>
      <c r="B169" s="15"/>
      <c r="C169" s="5"/>
      <c r="D169" s="1"/>
      <c r="E169" s="15"/>
      <c r="F169" s="99"/>
      <c r="G169" s="1"/>
      <c r="H169" s="15"/>
      <c r="I169" s="7"/>
      <c r="J169" s="1"/>
    </row>
    <row r="170" spans="1:12" x14ac:dyDescent="0.2">
      <c r="A170" s="138"/>
      <c r="B170" s="15"/>
      <c r="C170" s="95"/>
      <c r="D170" s="1"/>
      <c r="E170" s="15"/>
      <c r="F170" s="99"/>
      <c r="G170" s="1"/>
      <c r="H170" s="15"/>
      <c r="I170" s="7"/>
      <c r="J170" s="1"/>
    </row>
    <row r="172" spans="1:12" x14ac:dyDescent="0.2">
      <c r="A172" s="10" t="s">
        <v>91</v>
      </c>
      <c r="B172" s="143">
        <v>63197.9</v>
      </c>
      <c r="C172" s="143">
        <v>1264.6000000000001</v>
      </c>
      <c r="D172" s="1"/>
      <c r="E172" s="15">
        <v>61560</v>
      </c>
      <c r="F172" s="99">
        <v>1270.7</v>
      </c>
      <c r="G172" s="1"/>
      <c r="H172" s="15">
        <v>1637.9000000000015</v>
      </c>
      <c r="I172" s="7">
        <v>-6.0999999999999091</v>
      </c>
      <c r="J172" s="1"/>
      <c r="L172" s="41"/>
    </row>
    <row r="173" spans="1:12" x14ac:dyDescent="0.2">
      <c r="A173" s="1"/>
      <c r="B173" s="15"/>
      <c r="C173" s="95"/>
      <c r="D173" s="1"/>
      <c r="E173" s="15"/>
      <c r="F173" s="99"/>
      <c r="G173" s="1"/>
      <c r="H173" s="15"/>
      <c r="I173" s="7"/>
      <c r="J173" s="1"/>
      <c r="K173" s="108"/>
    </row>
    <row r="174" spans="1:12" ht="14.25" x14ac:dyDescent="0.2">
      <c r="A174" s="199" t="s">
        <v>92</v>
      </c>
      <c r="B174" s="15"/>
      <c r="C174" s="95"/>
      <c r="D174" s="1"/>
      <c r="E174" s="15"/>
      <c r="F174" s="99"/>
      <c r="G174" s="1"/>
      <c r="H174" s="15"/>
      <c r="I174" s="7"/>
      <c r="J174" s="1"/>
      <c r="K174" s="109"/>
    </row>
    <row r="175" spans="1:12" x14ac:dyDescent="0.2">
      <c r="A175" s="199"/>
      <c r="B175" s="153">
        <v>668861.63020000013</v>
      </c>
      <c r="C175" s="154"/>
      <c r="D175" s="154"/>
      <c r="E175" s="153">
        <v>664995.09880000004</v>
      </c>
      <c r="F175" s="99"/>
      <c r="G175" s="1"/>
      <c r="H175" s="155">
        <v>3866.5314000000944</v>
      </c>
      <c r="I175" s="7"/>
      <c r="J175" s="1"/>
    </row>
    <row r="177" spans="1:10" ht="13.35" customHeight="1" x14ac:dyDescent="0.2">
      <c r="A177" s="200" t="s">
        <v>93</v>
      </c>
      <c r="B177" s="201"/>
      <c r="C177" s="201"/>
      <c r="D177" s="201"/>
      <c r="E177" s="201"/>
      <c r="F177" s="201"/>
      <c r="G177" s="201"/>
      <c r="H177" s="201"/>
      <c r="I177" s="201"/>
      <c r="J177" s="1"/>
    </row>
    <row r="178" spans="1:10" ht="66.75" customHeight="1" x14ac:dyDescent="0.2">
      <c r="A178" s="201"/>
      <c r="B178" s="201"/>
      <c r="C178" s="201"/>
      <c r="D178" s="201"/>
      <c r="E178" s="201"/>
      <c r="F178" s="201"/>
      <c r="G178" s="201"/>
      <c r="H178" s="201"/>
      <c r="I178" s="201"/>
      <c r="J178" s="1"/>
    </row>
    <row r="180" spans="1:10" ht="23.25" customHeight="1" x14ac:dyDescent="0.2">
      <c r="A180" s="194"/>
      <c r="B180" s="195"/>
      <c r="C180" s="195"/>
      <c r="D180" s="195"/>
      <c r="E180" s="195"/>
      <c r="F180" s="195"/>
      <c r="G180" s="195"/>
      <c r="H180" s="195"/>
      <c r="I180" s="195"/>
      <c r="J180" s="1"/>
    </row>
    <row r="181" spans="1:10" ht="60" customHeight="1" x14ac:dyDescent="0.2">
      <c r="A181" s="195"/>
      <c r="B181" s="195"/>
      <c r="C181" s="195"/>
      <c r="D181" s="195"/>
      <c r="E181" s="195"/>
      <c r="F181" s="195"/>
      <c r="G181" s="195"/>
      <c r="H181" s="195"/>
      <c r="I181" s="195"/>
      <c r="J181" s="1"/>
    </row>
  </sheetData>
  <mergeCells count="6">
    <mergeCell ref="A180:I181"/>
    <mergeCell ref="B2:C2"/>
    <mergeCell ref="E2:F2"/>
    <mergeCell ref="H2:I2"/>
    <mergeCell ref="A174:A175"/>
    <mergeCell ref="A177:I178"/>
  </mergeCells>
  <phoneticPr fontId="0" type="noConversion"/>
  <printOptions horizontalCentered="1" gridLines="1"/>
  <pageMargins left="0" right="0" top="0.75" bottom="0.5" header="0.3" footer="0.3"/>
  <pageSetup scale="70" fitToHeight="4" orientation="portrait" r:id="rId1"/>
  <headerFooter alignWithMargins="0">
    <oddHeader>&amp;C&amp;"Arial,Bold"Mission Direct Budgeted Resources Allocated to 
Power Reactors Fee Class</oddHeader>
    <oddFooter>&amp;L&amp;D&amp;C
&amp;RPage &amp;P of &amp;N</oddFooter>
  </headerFooter>
  <rowBreaks count="1" manualBreakCount="1">
    <brk id="8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I132"/>
  <sheetViews>
    <sheetView view="pageBreakPreview" zoomScaleNormal="60" zoomScaleSheetLayoutView="100" workbookViewId="0">
      <selection activeCell="U158" sqref="U158"/>
    </sheetView>
  </sheetViews>
  <sheetFormatPr defaultColWidth="8.6640625" defaultRowHeight="12.75" x14ac:dyDescent="0.2"/>
  <cols>
    <col min="1" max="1" width="48.88671875" style="6" customWidth="1"/>
    <col min="2" max="2" width="13.109375" style="13" customWidth="1"/>
    <col min="3" max="3" width="6.88671875" style="7" customWidth="1"/>
    <col min="4" max="4" width="2.109375" style="1" customWidth="1"/>
    <col min="5" max="5" width="13.5546875" style="13" customWidth="1"/>
    <col min="6" max="6" width="6.88671875" style="7" customWidth="1"/>
    <col min="7" max="7" width="2.109375" style="1" customWidth="1"/>
    <col min="8" max="8" width="12.6640625" style="13" customWidth="1"/>
    <col min="9" max="9" width="6.88671875" style="7" customWidth="1"/>
    <col min="10" max="16384" width="8.6640625" style="1"/>
  </cols>
  <sheetData>
    <row r="1" spans="1:9" ht="24" customHeight="1" x14ac:dyDescent="0.2">
      <c r="A1" s="184"/>
      <c r="B1" s="11"/>
      <c r="C1" s="14"/>
      <c r="D1" s="2"/>
    </row>
    <row r="2" spans="1:9" x14ac:dyDescent="0.2">
      <c r="A2" s="185"/>
      <c r="B2" s="196" t="s">
        <v>0</v>
      </c>
      <c r="C2" s="196"/>
      <c r="D2" s="3"/>
      <c r="E2" s="196" t="s">
        <v>1</v>
      </c>
      <c r="F2" s="196"/>
      <c r="G2" s="4"/>
      <c r="H2" s="197" t="s">
        <v>2</v>
      </c>
      <c r="I2" s="198"/>
    </row>
    <row r="3" spans="1:9" x14ac:dyDescent="0.2">
      <c r="A3" s="3"/>
      <c r="B3" s="190" t="s">
        <v>3</v>
      </c>
      <c r="C3" s="17" t="s">
        <v>4</v>
      </c>
      <c r="D3" s="3"/>
      <c r="E3" s="190" t="s">
        <v>3</v>
      </c>
      <c r="F3" s="8" t="s">
        <v>4</v>
      </c>
      <c r="G3" s="4"/>
      <c r="H3" s="190" t="s">
        <v>3</v>
      </c>
      <c r="I3" s="8" t="s">
        <v>4</v>
      </c>
    </row>
    <row r="4" spans="1:9" x14ac:dyDescent="0.2">
      <c r="A4" s="3"/>
      <c r="B4" s="12" t="s">
        <v>5</v>
      </c>
      <c r="C4" s="18" t="s">
        <v>5</v>
      </c>
      <c r="D4" s="3"/>
      <c r="E4" s="12" t="s">
        <v>5</v>
      </c>
      <c r="F4" s="9" t="s">
        <v>5</v>
      </c>
      <c r="G4" s="4"/>
      <c r="H4" s="16" t="s">
        <v>5</v>
      </c>
      <c r="I4" s="9" t="s">
        <v>5</v>
      </c>
    </row>
    <row r="5" spans="1:9" ht="18.95" hidden="1" customHeight="1" x14ac:dyDescent="0.2">
      <c r="A5" s="36" t="s">
        <v>6</v>
      </c>
      <c r="B5" s="133"/>
      <c r="C5" s="100"/>
      <c r="D5" s="2"/>
      <c r="E5" s="125"/>
      <c r="F5" s="134"/>
      <c r="G5" s="2"/>
      <c r="H5" s="125"/>
      <c r="I5" s="14"/>
    </row>
    <row r="6" spans="1:9" ht="18.95" hidden="1" customHeight="1" x14ac:dyDescent="0.2">
      <c r="A6" s="36" t="s">
        <v>7</v>
      </c>
      <c r="B6" s="133"/>
      <c r="C6" s="100"/>
      <c r="D6" s="2"/>
      <c r="E6" s="125"/>
      <c r="F6" s="134"/>
      <c r="G6" s="2"/>
      <c r="H6" s="125"/>
      <c r="I6" s="14"/>
    </row>
    <row r="7" spans="1:9" ht="18.95" hidden="1" customHeight="1" x14ac:dyDescent="0.2">
      <c r="A7" s="29" t="s">
        <v>8</v>
      </c>
      <c r="B7" s="133"/>
      <c r="C7" s="100"/>
      <c r="D7" s="2"/>
      <c r="E7" s="125"/>
      <c r="F7" s="134"/>
      <c r="G7" s="2"/>
      <c r="H7" s="125"/>
      <c r="I7" s="14"/>
    </row>
    <row r="8" spans="1:9" hidden="1" x14ac:dyDescent="0.2">
      <c r="A8" s="20" t="s">
        <v>26</v>
      </c>
      <c r="B8" s="98"/>
      <c r="C8" s="5"/>
      <c r="D8" s="2"/>
      <c r="E8" s="125"/>
      <c r="F8" s="134"/>
      <c r="G8" s="2"/>
      <c r="H8" s="125"/>
      <c r="I8" s="14"/>
    </row>
    <row r="9" spans="1:9" hidden="1" x14ac:dyDescent="0.2">
      <c r="A9" s="42" t="s">
        <v>27</v>
      </c>
      <c r="B9" s="15"/>
      <c r="C9" s="5"/>
      <c r="D9" s="2"/>
      <c r="E9" s="15"/>
      <c r="F9" s="99"/>
      <c r="G9" s="2"/>
      <c r="H9" s="125">
        <f t="shared" ref="H9:I16" si="0">B9-E9</f>
        <v>0</v>
      </c>
      <c r="I9" s="14">
        <f t="shared" si="0"/>
        <v>0</v>
      </c>
    </row>
    <row r="10" spans="1:9" hidden="1" x14ac:dyDescent="0.2">
      <c r="A10" s="42" t="s">
        <v>28</v>
      </c>
      <c r="B10" s="15"/>
      <c r="C10" s="5"/>
      <c r="D10" s="2"/>
      <c r="E10" s="15"/>
      <c r="F10" s="99"/>
      <c r="G10" s="2"/>
      <c r="H10" s="125">
        <f t="shared" si="0"/>
        <v>0</v>
      </c>
      <c r="I10" s="14">
        <f t="shared" si="0"/>
        <v>0</v>
      </c>
    </row>
    <row r="11" spans="1:9" hidden="1" x14ac:dyDescent="0.2">
      <c r="A11" s="42" t="s">
        <v>29</v>
      </c>
      <c r="B11" s="15"/>
      <c r="C11" s="5"/>
      <c r="D11" s="2"/>
      <c r="E11" s="15"/>
      <c r="F11" s="99"/>
      <c r="G11" s="2"/>
      <c r="H11" s="125">
        <f t="shared" si="0"/>
        <v>0</v>
      </c>
      <c r="I11" s="14">
        <f t="shared" si="0"/>
        <v>0</v>
      </c>
    </row>
    <row r="12" spans="1:9" hidden="1" x14ac:dyDescent="0.2">
      <c r="A12" s="42" t="s">
        <v>30</v>
      </c>
      <c r="B12" s="15"/>
      <c r="C12" s="5"/>
      <c r="D12" s="2"/>
      <c r="E12" s="15"/>
      <c r="F12" s="99"/>
      <c r="G12" s="2"/>
      <c r="H12" s="125">
        <f t="shared" si="0"/>
        <v>0</v>
      </c>
      <c r="I12" s="14">
        <f t="shared" si="0"/>
        <v>0</v>
      </c>
    </row>
    <row r="13" spans="1:9" hidden="1" x14ac:dyDescent="0.2">
      <c r="A13" s="42" t="s">
        <v>20</v>
      </c>
      <c r="B13" s="15"/>
      <c r="C13" s="5"/>
      <c r="D13" s="2"/>
      <c r="E13" s="15"/>
      <c r="F13" s="99"/>
      <c r="G13" s="2"/>
      <c r="H13" s="125">
        <f t="shared" si="0"/>
        <v>0</v>
      </c>
      <c r="I13" s="14">
        <f t="shared" si="0"/>
        <v>0</v>
      </c>
    </row>
    <row r="14" spans="1:9" hidden="1" x14ac:dyDescent="0.2">
      <c r="A14" s="42" t="s">
        <v>21</v>
      </c>
      <c r="B14" s="15"/>
      <c r="C14" s="5"/>
      <c r="D14" s="2"/>
      <c r="E14" s="15"/>
      <c r="F14" s="99"/>
      <c r="G14" s="2"/>
      <c r="H14" s="125">
        <f t="shared" si="0"/>
        <v>0</v>
      </c>
      <c r="I14" s="14">
        <f t="shared" si="0"/>
        <v>0</v>
      </c>
    </row>
    <row r="15" spans="1:9" hidden="1" x14ac:dyDescent="0.2">
      <c r="A15" s="42" t="s">
        <v>25</v>
      </c>
      <c r="B15" s="15"/>
      <c r="C15" s="5"/>
      <c r="D15" s="2"/>
      <c r="E15" s="15"/>
      <c r="F15" s="99"/>
      <c r="G15" s="2"/>
      <c r="H15" s="125">
        <f t="shared" si="0"/>
        <v>0</v>
      </c>
      <c r="I15" s="14">
        <f t="shared" si="0"/>
        <v>0</v>
      </c>
    </row>
    <row r="16" spans="1:9" hidden="1" x14ac:dyDescent="0.2">
      <c r="A16" s="42" t="s">
        <v>32</v>
      </c>
      <c r="B16" s="15"/>
      <c r="C16" s="5"/>
      <c r="D16" s="2"/>
      <c r="E16" s="15"/>
      <c r="F16" s="99"/>
      <c r="G16" s="2"/>
      <c r="H16" s="125">
        <f t="shared" si="0"/>
        <v>0</v>
      </c>
      <c r="I16" s="14">
        <f t="shared" si="0"/>
        <v>0</v>
      </c>
    </row>
    <row r="17" spans="1:9" hidden="1" x14ac:dyDescent="0.2">
      <c r="A17" s="20" t="s">
        <v>40</v>
      </c>
      <c r="B17" s="15"/>
      <c r="C17" s="5"/>
      <c r="D17" s="2"/>
      <c r="E17" s="15"/>
      <c r="F17" s="99"/>
      <c r="H17" s="125"/>
      <c r="I17" s="14"/>
    </row>
    <row r="18" spans="1:9" hidden="1" x14ac:dyDescent="0.2">
      <c r="A18" s="42" t="s">
        <v>41</v>
      </c>
      <c r="B18" s="98"/>
      <c r="C18" s="5"/>
      <c r="D18" s="100"/>
      <c r="E18" s="15"/>
      <c r="F18" s="99"/>
      <c r="H18" s="125">
        <f t="shared" ref="H18:I20" si="1">B18-E18</f>
        <v>0</v>
      </c>
      <c r="I18" s="14">
        <f t="shared" si="1"/>
        <v>0</v>
      </c>
    </row>
    <row r="19" spans="1:9" hidden="1" x14ac:dyDescent="0.2">
      <c r="A19" s="42" t="s">
        <v>31</v>
      </c>
      <c r="B19" s="34"/>
      <c r="C19" s="35"/>
      <c r="D19" s="100"/>
      <c r="E19" s="34"/>
      <c r="F19" s="103"/>
      <c r="H19" s="136">
        <f t="shared" si="1"/>
        <v>0</v>
      </c>
      <c r="I19" s="137">
        <f t="shared" si="1"/>
        <v>0</v>
      </c>
    </row>
    <row r="20" spans="1:9" hidden="1" x14ac:dyDescent="0.2">
      <c r="A20" s="138" t="s">
        <v>44</v>
      </c>
      <c r="B20" s="125">
        <f>SUM(B7:B19)</f>
        <v>0</v>
      </c>
      <c r="C20" s="126">
        <f>SUM(C7:C19)</f>
        <v>0</v>
      </c>
      <c r="E20" s="15">
        <v>0</v>
      </c>
      <c r="F20" s="99">
        <v>0</v>
      </c>
      <c r="H20" s="15">
        <f t="shared" si="1"/>
        <v>0</v>
      </c>
      <c r="I20" s="7">
        <f t="shared" si="1"/>
        <v>0</v>
      </c>
    </row>
    <row r="21" spans="1:9" hidden="1" x14ac:dyDescent="0.2">
      <c r="A21" s="140"/>
      <c r="B21" s="125"/>
      <c r="C21" s="95"/>
      <c r="E21" s="15"/>
      <c r="F21" s="99"/>
      <c r="H21" s="15"/>
    </row>
    <row r="22" spans="1:9" hidden="1" x14ac:dyDescent="0.2">
      <c r="A22" s="36" t="s">
        <v>6</v>
      </c>
      <c r="B22" s="125"/>
      <c r="C22" s="95"/>
      <c r="E22" s="15"/>
      <c r="F22" s="99"/>
      <c r="H22" s="15"/>
    </row>
    <row r="23" spans="1:9" hidden="1" x14ac:dyDescent="0.2">
      <c r="A23" s="36" t="s">
        <v>45</v>
      </c>
      <c r="B23" s="133"/>
      <c r="C23" s="95"/>
      <c r="E23" s="15"/>
      <c r="F23" s="99"/>
      <c r="H23" s="15"/>
    </row>
    <row r="24" spans="1:9" hidden="1" x14ac:dyDescent="0.2">
      <c r="A24" s="29" t="s">
        <v>46</v>
      </c>
      <c r="B24" s="133"/>
      <c r="C24" s="95"/>
      <c r="E24" s="15"/>
      <c r="F24" s="99"/>
      <c r="H24" s="15"/>
    </row>
    <row r="25" spans="1:9" hidden="1" x14ac:dyDescent="0.2">
      <c r="A25" s="20" t="s">
        <v>11</v>
      </c>
      <c r="B25" s="133"/>
      <c r="C25" s="95"/>
      <c r="E25" s="15"/>
      <c r="F25" s="99"/>
      <c r="H25" s="15"/>
    </row>
    <row r="26" spans="1:9" hidden="1" x14ac:dyDescent="0.2">
      <c r="A26" s="42" t="s">
        <v>56</v>
      </c>
      <c r="B26" s="133"/>
      <c r="C26" s="95"/>
      <c r="E26" s="15"/>
      <c r="F26" s="99"/>
      <c r="H26" s="15">
        <f t="shared" ref="H26:I35" si="2">B26-E26</f>
        <v>0</v>
      </c>
      <c r="I26" s="7">
        <f t="shared" si="2"/>
        <v>0</v>
      </c>
    </row>
    <row r="27" spans="1:9" hidden="1" x14ac:dyDescent="0.2">
      <c r="A27" s="20" t="s">
        <v>26</v>
      </c>
      <c r="B27" s="98"/>
      <c r="C27" s="5"/>
      <c r="E27" s="15"/>
      <c r="F27" s="99"/>
      <c r="H27" s="15">
        <f t="shared" si="2"/>
        <v>0</v>
      </c>
      <c r="I27" s="7">
        <f t="shared" si="2"/>
        <v>0</v>
      </c>
    </row>
    <row r="28" spans="1:9" hidden="1" x14ac:dyDescent="0.2">
      <c r="A28" s="42" t="s">
        <v>27</v>
      </c>
      <c r="B28" s="15"/>
      <c r="C28" s="5"/>
      <c r="E28" s="15"/>
      <c r="F28" s="5"/>
      <c r="H28" s="15">
        <f t="shared" si="2"/>
        <v>0</v>
      </c>
      <c r="I28" s="7">
        <f t="shared" si="2"/>
        <v>0</v>
      </c>
    </row>
    <row r="29" spans="1:9" hidden="1" x14ac:dyDescent="0.2">
      <c r="A29" s="42" t="s">
        <v>29</v>
      </c>
      <c r="B29" s="15"/>
      <c r="C29" s="5"/>
      <c r="E29" s="15"/>
      <c r="F29" s="5"/>
      <c r="H29" s="15">
        <f t="shared" si="2"/>
        <v>0</v>
      </c>
      <c r="I29" s="7">
        <f t="shared" si="2"/>
        <v>0</v>
      </c>
    </row>
    <row r="30" spans="1:9" hidden="1" x14ac:dyDescent="0.2">
      <c r="A30" s="42" t="s">
        <v>30</v>
      </c>
      <c r="B30" s="15"/>
      <c r="C30" s="5"/>
      <c r="E30" s="15"/>
      <c r="F30" s="5"/>
      <c r="H30" s="15">
        <f t="shared" si="2"/>
        <v>0</v>
      </c>
      <c r="I30" s="7">
        <f t="shared" si="2"/>
        <v>0</v>
      </c>
    </row>
    <row r="31" spans="1:9" hidden="1" x14ac:dyDescent="0.2">
      <c r="A31" s="42" t="s">
        <v>58</v>
      </c>
      <c r="B31" s="15"/>
      <c r="C31" s="5"/>
      <c r="E31" s="15"/>
      <c r="F31" s="5"/>
      <c r="H31" s="15">
        <f t="shared" si="2"/>
        <v>0</v>
      </c>
      <c r="I31" s="7">
        <f t="shared" si="2"/>
        <v>0</v>
      </c>
    </row>
    <row r="32" spans="1:9" hidden="1" x14ac:dyDescent="0.2">
      <c r="A32" s="42" t="s">
        <v>59</v>
      </c>
      <c r="B32" s="15"/>
      <c r="C32" s="5"/>
      <c r="E32" s="15"/>
      <c r="F32" s="5"/>
      <c r="H32" s="15">
        <f t="shared" si="2"/>
        <v>0</v>
      </c>
      <c r="I32" s="7">
        <f t="shared" si="2"/>
        <v>0</v>
      </c>
    </row>
    <row r="33" spans="1:9" hidden="1" x14ac:dyDescent="0.2">
      <c r="A33" s="42" t="s">
        <v>20</v>
      </c>
      <c r="B33" s="15">
        <v>0</v>
      </c>
      <c r="C33" s="5">
        <v>0</v>
      </c>
      <c r="E33" s="15">
        <v>0</v>
      </c>
      <c r="F33" s="5">
        <v>0</v>
      </c>
      <c r="H33" s="15">
        <f t="shared" si="2"/>
        <v>0</v>
      </c>
      <c r="I33" s="7">
        <f t="shared" si="2"/>
        <v>0</v>
      </c>
    </row>
    <row r="34" spans="1:9" hidden="1" x14ac:dyDescent="0.2">
      <c r="A34" s="42" t="s">
        <v>62</v>
      </c>
      <c r="B34" s="15"/>
      <c r="C34" s="5"/>
      <c r="E34" s="15"/>
      <c r="F34" s="5"/>
      <c r="H34" s="15">
        <f t="shared" si="2"/>
        <v>0</v>
      </c>
      <c r="I34" s="7">
        <f t="shared" si="2"/>
        <v>0</v>
      </c>
    </row>
    <row r="35" spans="1:9" hidden="1" x14ac:dyDescent="0.2">
      <c r="A35" s="42" t="s">
        <v>25</v>
      </c>
      <c r="B35" s="15"/>
      <c r="C35" s="5"/>
      <c r="E35" s="15"/>
      <c r="F35" s="5"/>
      <c r="H35" s="15">
        <f t="shared" si="2"/>
        <v>0</v>
      </c>
      <c r="I35" s="7">
        <f t="shared" si="2"/>
        <v>0</v>
      </c>
    </row>
    <row r="36" spans="1:9" hidden="1" x14ac:dyDescent="0.2">
      <c r="A36" s="20" t="s">
        <v>40</v>
      </c>
      <c r="B36" s="15"/>
      <c r="C36" s="5"/>
      <c r="E36" s="15"/>
      <c r="F36" s="5"/>
      <c r="H36" s="15"/>
    </row>
    <row r="37" spans="1:9" hidden="1" x14ac:dyDescent="0.2">
      <c r="A37" s="42" t="s">
        <v>41</v>
      </c>
      <c r="B37" s="105"/>
      <c r="C37" s="5"/>
      <c r="E37" s="15"/>
      <c r="F37" s="5"/>
      <c r="H37" s="15">
        <f t="shared" ref="H37:I41" si="3">B37-E37</f>
        <v>0</v>
      </c>
      <c r="I37" s="7">
        <f t="shared" si="3"/>
        <v>0</v>
      </c>
    </row>
    <row r="38" spans="1:9" hidden="1" x14ac:dyDescent="0.2">
      <c r="A38" s="42" t="s">
        <v>31</v>
      </c>
      <c r="B38" s="34"/>
      <c r="C38" s="35"/>
      <c r="E38" s="34"/>
      <c r="F38" s="35"/>
      <c r="H38" s="34">
        <f t="shared" si="3"/>
        <v>0</v>
      </c>
      <c r="I38" s="142">
        <f t="shared" si="3"/>
        <v>0</v>
      </c>
    </row>
    <row r="39" spans="1:9" hidden="1" x14ac:dyDescent="0.2">
      <c r="A39" s="138" t="s">
        <v>44</v>
      </c>
      <c r="B39" s="15">
        <f>SUM(B26:B38)</f>
        <v>0</v>
      </c>
      <c r="C39" s="5">
        <f>SUM(C26:C38)</f>
        <v>0</v>
      </c>
      <c r="E39" s="15">
        <v>0</v>
      </c>
      <c r="F39" s="99">
        <v>0</v>
      </c>
      <c r="H39" s="15">
        <f t="shared" si="3"/>
        <v>0</v>
      </c>
      <c r="I39" s="7">
        <f t="shared" si="3"/>
        <v>0</v>
      </c>
    </row>
    <row r="40" spans="1:9" hidden="1" x14ac:dyDescent="0.2">
      <c r="A40" s="138"/>
      <c r="B40" s="15"/>
      <c r="C40" s="5"/>
      <c r="E40" s="15"/>
      <c r="F40" s="99"/>
      <c r="H40" s="15"/>
    </row>
    <row r="41" spans="1:9" ht="13.5" hidden="1" thickBot="1" x14ac:dyDescent="0.25">
      <c r="A41" s="19" t="s">
        <v>73</v>
      </c>
      <c r="B41" s="144">
        <f>B39+B20</f>
        <v>0</v>
      </c>
      <c r="C41" s="161">
        <f>C39+C20</f>
        <v>0</v>
      </c>
      <c r="E41" s="144">
        <v>0</v>
      </c>
      <c r="F41" s="146">
        <v>0</v>
      </c>
      <c r="H41" s="144">
        <f t="shared" si="3"/>
        <v>0</v>
      </c>
      <c r="I41" s="148">
        <f t="shared" si="3"/>
        <v>0</v>
      </c>
    </row>
    <row r="42" spans="1:9" x14ac:dyDescent="0.2">
      <c r="A42" s="1"/>
      <c r="B42" s="15"/>
      <c r="C42" s="95"/>
      <c r="E42" s="15"/>
      <c r="F42" s="99"/>
      <c r="H42" s="15"/>
    </row>
    <row r="43" spans="1:9" hidden="1" x14ac:dyDescent="0.2">
      <c r="A43" s="36" t="s">
        <v>74</v>
      </c>
      <c r="B43" s="15"/>
      <c r="C43" s="95"/>
      <c r="E43" s="15"/>
      <c r="F43" s="99"/>
      <c r="H43" s="15"/>
    </row>
    <row r="44" spans="1:9" hidden="1" x14ac:dyDescent="0.2">
      <c r="A44" s="36" t="s">
        <v>75</v>
      </c>
      <c r="B44" s="15"/>
      <c r="C44" s="95"/>
      <c r="E44" s="15"/>
      <c r="F44" s="99"/>
      <c r="H44" s="15"/>
    </row>
    <row r="45" spans="1:9" hidden="1" x14ac:dyDescent="0.2">
      <c r="A45" s="29" t="s">
        <v>46</v>
      </c>
      <c r="B45" s="15"/>
      <c r="C45" s="95"/>
      <c r="E45" s="15"/>
      <c r="F45" s="99"/>
      <c r="H45" s="15"/>
    </row>
    <row r="46" spans="1:9" hidden="1" x14ac:dyDescent="0.2">
      <c r="A46" s="20" t="s">
        <v>47</v>
      </c>
      <c r="B46" s="15"/>
      <c r="C46" s="95"/>
      <c r="E46" s="15"/>
      <c r="F46" s="99"/>
      <c r="H46" s="15"/>
    </row>
    <row r="47" spans="1:9" hidden="1" x14ac:dyDescent="0.2">
      <c r="A47" s="42" t="s">
        <v>51</v>
      </c>
      <c r="C47" s="99"/>
      <c r="E47" s="15"/>
      <c r="F47" s="99"/>
      <c r="H47" s="15">
        <f>B47-E47</f>
        <v>0</v>
      </c>
      <c r="I47" s="7">
        <f>C47-F47</f>
        <v>0</v>
      </c>
    </row>
    <row r="48" spans="1:9" hidden="1" x14ac:dyDescent="0.2">
      <c r="A48" s="42" t="s">
        <v>50</v>
      </c>
      <c r="C48" s="99"/>
      <c r="E48" s="15"/>
      <c r="F48" s="99"/>
      <c r="H48" s="15"/>
    </row>
    <row r="49" spans="1:9" hidden="1" x14ac:dyDescent="0.2">
      <c r="A49" s="20" t="s">
        <v>11</v>
      </c>
      <c r="C49" s="99"/>
      <c r="E49" s="15"/>
      <c r="F49" s="99"/>
      <c r="H49" s="15"/>
    </row>
    <row r="50" spans="1:9" hidden="1" x14ac:dyDescent="0.2">
      <c r="A50" s="42" t="s">
        <v>29</v>
      </c>
      <c r="B50" s="104"/>
      <c r="C50" s="99"/>
      <c r="E50" s="104"/>
      <c r="F50" s="99"/>
      <c r="H50" s="15">
        <f t="shared" ref="H50:I72" si="4">B50-E50</f>
        <v>0</v>
      </c>
      <c r="I50" s="7">
        <f t="shared" si="4"/>
        <v>0</v>
      </c>
    </row>
    <row r="51" spans="1:9" hidden="1" x14ac:dyDescent="0.2">
      <c r="A51" s="42" t="s">
        <v>84</v>
      </c>
      <c r="B51" s="104"/>
      <c r="C51" s="99"/>
      <c r="E51" s="104"/>
      <c r="F51" s="99"/>
      <c r="H51" s="15">
        <f t="shared" si="4"/>
        <v>0</v>
      </c>
      <c r="I51" s="7">
        <f t="shared" si="4"/>
        <v>0</v>
      </c>
    </row>
    <row r="52" spans="1:9" hidden="1" x14ac:dyDescent="0.2">
      <c r="A52" s="42" t="s">
        <v>18</v>
      </c>
      <c r="C52" s="99"/>
      <c r="E52" s="104"/>
      <c r="F52" s="99"/>
      <c r="H52" s="15">
        <f t="shared" si="4"/>
        <v>0</v>
      </c>
      <c r="I52" s="7">
        <f t="shared" si="4"/>
        <v>0</v>
      </c>
    </row>
    <row r="53" spans="1:9" hidden="1" x14ac:dyDescent="0.2">
      <c r="A53" s="42" t="s">
        <v>19</v>
      </c>
      <c r="B53" s="104"/>
      <c r="C53" s="99"/>
      <c r="E53" s="104"/>
      <c r="F53" s="99"/>
      <c r="H53" s="15">
        <f t="shared" si="4"/>
        <v>0</v>
      </c>
      <c r="I53" s="7">
        <f t="shared" si="4"/>
        <v>0</v>
      </c>
    </row>
    <row r="54" spans="1:9" hidden="1" x14ac:dyDescent="0.2">
      <c r="A54" s="42" t="s">
        <v>25</v>
      </c>
      <c r="B54" s="104"/>
      <c r="C54" s="99"/>
      <c r="E54" s="104"/>
      <c r="F54" s="99"/>
      <c r="H54" s="15">
        <f t="shared" si="4"/>
        <v>0</v>
      </c>
      <c r="I54" s="7">
        <f t="shared" si="4"/>
        <v>0</v>
      </c>
    </row>
    <row r="55" spans="1:9" hidden="1" x14ac:dyDescent="0.2">
      <c r="A55" s="20" t="s">
        <v>26</v>
      </c>
      <c r="C55" s="99"/>
      <c r="E55" s="104"/>
      <c r="F55" s="99"/>
      <c r="H55" s="15"/>
    </row>
    <row r="56" spans="1:9" hidden="1" x14ac:dyDescent="0.2">
      <c r="A56" s="42" t="s">
        <v>27</v>
      </c>
      <c r="C56" s="99"/>
      <c r="E56" s="104"/>
      <c r="F56" s="99"/>
      <c r="H56" s="15">
        <f t="shared" si="4"/>
        <v>0</v>
      </c>
      <c r="I56" s="7">
        <f t="shared" si="4"/>
        <v>0</v>
      </c>
    </row>
    <row r="57" spans="1:9" hidden="1" x14ac:dyDescent="0.2">
      <c r="A57" s="42" t="s">
        <v>29</v>
      </c>
      <c r="C57" s="99"/>
      <c r="E57" s="104"/>
      <c r="F57" s="99"/>
      <c r="H57" s="15">
        <f t="shared" si="4"/>
        <v>0</v>
      </c>
      <c r="I57" s="7">
        <f t="shared" si="4"/>
        <v>0</v>
      </c>
    </row>
    <row r="58" spans="1:9" hidden="1" x14ac:dyDescent="0.2">
      <c r="A58" s="42" t="s">
        <v>30</v>
      </c>
      <c r="C58" s="99"/>
      <c r="E58" s="104"/>
      <c r="F58" s="99"/>
      <c r="H58" s="15">
        <f t="shared" si="4"/>
        <v>0</v>
      </c>
      <c r="I58" s="7">
        <f t="shared" si="4"/>
        <v>0</v>
      </c>
    </row>
    <row r="59" spans="1:9" hidden="1" x14ac:dyDescent="0.2">
      <c r="A59" s="42" t="s">
        <v>59</v>
      </c>
      <c r="C59" s="99"/>
      <c r="E59" s="104"/>
      <c r="F59" s="99"/>
      <c r="H59" s="15">
        <f t="shared" si="4"/>
        <v>0</v>
      </c>
      <c r="I59" s="7">
        <f t="shared" si="4"/>
        <v>0</v>
      </c>
    </row>
    <row r="60" spans="1:9" hidden="1" x14ac:dyDescent="0.2">
      <c r="A60" s="42" t="s">
        <v>20</v>
      </c>
      <c r="C60" s="99"/>
      <c r="E60" s="104"/>
      <c r="F60" s="99"/>
      <c r="H60" s="15">
        <f t="shared" si="4"/>
        <v>0</v>
      </c>
      <c r="I60" s="7">
        <f t="shared" si="4"/>
        <v>0</v>
      </c>
    </row>
    <row r="61" spans="1:9" hidden="1" x14ac:dyDescent="0.2">
      <c r="A61" s="42" t="s">
        <v>25</v>
      </c>
      <c r="C61" s="99"/>
      <c r="E61" s="104"/>
      <c r="F61" s="99"/>
      <c r="H61" s="15">
        <f t="shared" si="4"/>
        <v>0</v>
      </c>
      <c r="I61" s="7">
        <f t="shared" si="4"/>
        <v>0</v>
      </c>
    </row>
    <row r="62" spans="1:9" hidden="1" x14ac:dyDescent="0.2">
      <c r="A62" s="20" t="s">
        <v>33</v>
      </c>
      <c r="C62" s="99"/>
      <c r="E62" s="104"/>
      <c r="F62" s="99"/>
      <c r="H62" s="15"/>
    </row>
    <row r="63" spans="1:9" hidden="1" x14ac:dyDescent="0.2">
      <c r="A63" s="42" t="s">
        <v>106</v>
      </c>
      <c r="C63" s="99"/>
      <c r="E63" s="104"/>
      <c r="F63" s="99"/>
      <c r="H63" s="15">
        <f t="shared" si="4"/>
        <v>0</v>
      </c>
      <c r="I63" s="7">
        <f t="shared" si="4"/>
        <v>0</v>
      </c>
    </row>
    <row r="64" spans="1:9" hidden="1" x14ac:dyDescent="0.2">
      <c r="A64" s="42" t="s">
        <v>118</v>
      </c>
      <c r="C64" s="99"/>
      <c r="E64" s="104"/>
      <c r="F64" s="99"/>
      <c r="H64" s="15">
        <f t="shared" si="4"/>
        <v>0</v>
      </c>
      <c r="I64" s="7">
        <f t="shared" si="4"/>
        <v>0</v>
      </c>
    </row>
    <row r="65" spans="1:9" hidden="1" x14ac:dyDescent="0.2">
      <c r="A65" s="20" t="s">
        <v>99</v>
      </c>
      <c r="C65" s="99"/>
      <c r="E65" s="104"/>
      <c r="F65" s="99"/>
      <c r="H65" s="15"/>
    </row>
    <row r="66" spans="1:9" hidden="1" x14ac:dyDescent="0.2">
      <c r="A66" s="42" t="s">
        <v>35</v>
      </c>
      <c r="C66" s="99"/>
      <c r="E66" s="104"/>
      <c r="F66" s="99"/>
      <c r="H66" s="15">
        <f t="shared" si="4"/>
        <v>0</v>
      </c>
      <c r="I66" s="7">
        <f t="shared" si="4"/>
        <v>0</v>
      </c>
    </row>
    <row r="67" spans="1:9" hidden="1" x14ac:dyDescent="0.2">
      <c r="A67" s="42" t="s">
        <v>119</v>
      </c>
      <c r="C67" s="99"/>
      <c r="E67" s="104"/>
      <c r="F67" s="99"/>
      <c r="H67" s="15">
        <f t="shared" si="4"/>
        <v>0</v>
      </c>
      <c r="I67" s="7">
        <f t="shared" si="4"/>
        <v>0</v>
      </c>
    </row>
    <row r="68" spans="1:9" hidden="1" x14ac:dyDescent="0.2">
      <c r="A68" s="42" t="s">
        <v>25</v>
      </c>
      <c r="C68" s="99"/>
      <c r="E68" s="104"/>
      <c r="F68" s="99"/>
      <c r="H68" s="15">
        <f t="shared" si="4"/>
        <v>0</v>
      </c>
      <c r="I68" s="7">
        <f t="shared" si="4"/>
        <v>0</v>
      </c>
    </row>
    <row r="69" spans="1:9" hidden="1" x14ac:dyDescent="0.2">
      <c r="A69" s="20" t="s">
        <v>40</v>
      </c>
      <c r="C69" s="99"/>
      <c r="E69" s="104"/>
      <c r="F69" s="99"/>
      <c r="H69" s="15"/>
    </row>
    <row r="70" spans="1:9" hidden="1" x14ac:dyDescent="0.2">
      <c r="A70" s="42" t="s">
        <v>41</v>
      </c>
      <c r="C70" s="99"/>
      <c r="E70" s="104"/>
      <c r="F70" s="99"/>
      <c r="H70" s="15">
        <f t="shared" si="4"/>
        <v>0</v>
      </c>
      <c r="I70" s="7">
        <f t="shared" si="4"/>
        <v>0</v>
      </c>
    </row>
    <row r="71" spans="1:9" hidden="1" x14ac:dyDescent="0.2">
      <c r="A71" s="42" t="s">
        <v>31</v>
      </c>
      <c r="B71" s="171"/>
      <c r="C71" s="103"/>
      <c r="E71" s="173"/>
      <c r="F71" s="103"/>
      <c r="H71" s="34">
        <f t="shared" si="4"/>
        <v>0</v>
      </c>
      <c r="I71" s="142">
        <f t="shared" si="4"/>
        <v>0</v>
      </c>
    </row>
    <row r="72" spans="1:9" hidden="1" x14ac:dyDescent="0.2">
      <c r="A72" s="138" t="s">
        <v>44</v>
      </c>
      <c r="B72" s="13">
        <f>SUM(B50:B71)</f>
        <v>0</v>
      </c>
      <c r="C72" s="99">
        <f>SUM(C47:C71)</f>
        <v>0</v>
      </c>
      <c r="E72" s="13">
        <v>0</v>
      </c>
      <c r="F72" s="99">
        <v>0</v>
      </c>
      <c r="H72" s="15">
        <f t="shared" si="4"/>
        <v>0</v>
      </c>
      <c r="I72" s="7">
        <f t="shared" si="4"/>
        <v>0</v>
      </c>
    </row>
    <row r="73" spans="1:9" hidden="1" x14ac:dyDescent="0.2">
      <c r="A73" s="1"/>
      <c r="B73" s="15"/>
      <c r="C73" s="99"/>
      <c r="E73" s="15"/>
      <c r="F73" s="99"/>
      <c r="H73" s="15"/>
    </row>
    <row r="74" spans="1:9" hidden="1" x14ac:dyDescent="0.2">
      <c r="A74" s="36" t="s">
        <v>74</v>
      </c>
      <c r="B74" s="15"/>
      <c r="C74" s="95"/>
      <c r="E74" s="15"/>
      <c r="F74" s="95"/>
      <c r="H74" s="15"/>
    </row>
    <row r="75" spans="1:9" hidden="1" x14ac:dyDescent="0.2">
      <c r="A75" s="36" t="s">
        <v>76</v>
      </c>
      <c r="B75" s="15"/>
      <c r="C75" s="95"/>
      <c r="E75" s="15"/>
      <c r="F75" s="95"/>
      <c r="H75" s="15"/>
    </row>
    <row r="76" spans="1:9" hidden="1" x14ac:dyDescent="0.2">
      <c r="A76" s="29" t="s">
        <v>46</v>
      </c>
      <c r="B76" s="15"/>
      <c r="C76" s="95"/>
      <c r="E76" s="15"/>
      <c r="F76" s="95"/>
      <c r="H76" s="15"/>
    </row>
    <row r="77" spans="1:9" hidden="1" x14ac:dyDescent="0.2">
      <c r="A77" s="20" t="s">
        <v>99</v>
      </c>
      <c r="B77" s="15"/>
      <c r="C77" s="5"/>
      <c r="E77" s="15"/>
      <c r="F77" s="5"/>
      <c r="H77" s="15"/>
    </row>
    <row r="78" spans="1:9" hidden="1" x14ac:dyDescent="0.2">
      <c r="A78" s="42" t="s">
        <v>99</v>
      </c>
      <c r="B78" s="15">
        <v>0</v>
      </c>
      <c r="C78" s="5">
        <v>0</v>
      </c>
      <c r="E78" s="15">
        <v>0</v>
      </c>
      <c r="F78" s="5">
        <v>0</v>
      </c>
      <c r="H78" s="15">
        <f t="shared" ref="H78:I82" si="5">B78-E78</f>
        <v>0</v>
      </c>
      <c r="I78" s="7">
        <f t="shared" si="5"/>
        <v>0</v>
      </c>
    </row>
    <row r="79" spans="1:9" hidden="1" x14ac:dyDescent="0.2">
      <c r="A79" s="20" t="s">
        <v>40</v>
      </c>
      <c r="B79" s="151"/>
      <c r="C79" s="21"/>
      <c r="E79" s="151"/>
      <c r="F79" s="21"/>
      <c r="H79" s="15"/>
    </row>
    <row r="80" spans="1:9" hidden="1" x14ac:dyDescent="0.2">
      <c r="A80" s="42" t="s">
        <v>41</v>
      </c>
      <c r="B80" s="15">
        <v>0</v>
      </c>
      <c r="C80" s="5">
        <v>0</v>
      </c>
      <c r="E80" s="15">
        <v>0</v>
      </c>
      <c r="F80" s="5">
        <v>0</v>
      </c>
      <c r="H80" s="15">
        <f t="shared" si="5"/>
        <v>0</v>
      </c>
      <c r="I80" s="7">
        <f t="shared" si="5"/>
        <v>0</v>
      </c>
    </row>
    <row r="81" spans="1:9" hidden="1" x14ac:dyDescent="0.2">
      <c r="A81" s="42" t="s">
        <v>31</v>
      </c>
      <c r="B81" s="34">
        <v>0</v>
      </c>
      <c r="C81" s="35">
        <v>0</v>
      </c>
      <c r="E81" s="34">
        <v>0</v>
      </c>
      <c r="F81" s="35">
        <v>0</v>
      </c>
      <c r="H81" s="34">
        <f t="shared" si="5"/>
        <v>0</v>
      </c>
      <c r="I81" s="142">
        <f t="shared" si="5"/>
        <v>0</v>
      </c>
    </row>
    <row r="82" spans="1:9" hidden="1" x14ac:dyDescent="0.2">
      <c r="A82" s="138" t="s">
        <v>44</v>
      </c>
      <c r="B82" s="15">
        <f>SUM(B77:B81)</f>
        <v>0</v>
      </c>
      <c r="C82" s="5">
        <f>SUM(C77:C81)</f>
        <v>0</v>
      </c>
      <c r="E82" s="15">
        <v>0</v>
      </c>
      <c r="F82" s="99">
        <v>0</v>
      </c>
      <c r="H82" s="15">
        <f t="shared" si="5"/>
        <v>0</v>
      </c>
      <c r="I82" s="7">
        <f t="shared" si="5"/>
        <v>0</v>
      </c>
    </row>
    <row r="83" spans="1:9" hidden="1" x14ac:dyDescent="0.2">
      <c r="A83" s="1"/>
      <c r="B83" s="15"/>
      <c r="C83" s="5"/>
      <c r="E83" s="15"/>
      <c r="F83" s="99"/>
      <c r="H83" s="15"/>
    </row>
    <row r="84" spans="1:9" x14ac:dyDescent="0.2">
      <c r="A84" s="36" t="s">
        <v>74</v>
      </c>
      <c r="B84" s="15"/>
      <c r="C84" s="5"/>
      <c r="E84" s="15"/>
      <c r="F84" s="99"/>
      <c r="H84" s="15"/>
    </row>
    <row r="85" spans="1:9" x14ac:dyDescent="0.2">
      <c r="A85" s="36" t="s">
        <v>78</v>
      </c>
      <c r="B85" s="15"/>
      <c r="C85" s="95"/>
      <c r="E85" s="15"/>
      <c r="F85" s="99"/>
      <c r="H85" s="15"/>
    </row>
    <row r="86" spans="1:9" x14ac:dyDescent="0.2">
      <c r="A86" s="29" t="s">
        <v>46</v>
      </c>
      <c r="B86" s="15"/>
      <c r="C86" s="95"/>
      <c r="E86" s="15"/>
      <c r="F86" s="99"/>
      <c r="H86" s="15"/>
    </row>
    <row r="87" spans="1:9" hidden="1" x14ac:dyDescent="0.2">
      <c r="A87" s="20" t="s">
        <v>11</v>
      </c>
      <c r="B87" s="15"/>
      <c r="C87" s="95"/>
      <c r="E87" s="15"/>
      <c r="F87" s="99"/>
      <c r="H87" s="15"/>
    </row>
    <row r="88" spans="1:9" hidden="1" x14ac:dyDescent="0.2">
      <c r="A88" s="42" t="s">
        <v>55</v>
      </c>
      <c r="B88" s="15">
        <v>0</v>
      </c>
      <c r="C88" s="95">
        <v>0</v>
      </c>
      <c r="E88" s="15">
        <v>0</v>
      </c>
      <c r="F88" s="95">
        <v>0</v>
      </c>
      <c r="H88" s="15">
        <v>0</v>
      </c>
      <c r="I88" s="7">
        <f>C88-F88</f>
        <v>0</v>
      </c>
    </row>
    <row r="89" spans="1:9" x14ac:dyDescent="0.2">
      <c r="A89" s="20" t="s">
        <v>26</v>
      </c>
      <c r="B89" s="15"/>
      <c r="C89" s="95"/>
      <c r="E89" s="15"/>
      <c r="F89" s="95"/>
      <c r="H89" s="15"/>
    </row>
    <row r="90" spans="1:9" x14ac:dyDescent="0.2">
      <c r="A90" s="42" t="s">
        <v>136</v>
      </c>
      <c r="B90" s="15">
        <v>262</v>
      </c>
      <c r="C90" s="95">
        <v>4.7</v>
      </c>
      <c r="E90" s="15">
        <v>262</v>
      </c>
      <c r="F90" s="95">
        <v>4.7</v>
      </c>
      <c r="H90" s="15">
        <v>0</v>
      </c>
      <c r="I90" s="7">
        <v>0</v>
      </c>
    </row>
    <row r="91" spans="1:9" hidden="1" x14ac:dyDescent="0.2">
      <c r="A91" s="42" t="s">
        <v>30</v>
      </c>
      <c r="B91" s="15">
        <v>0</v>
      </c>
      <c r="C91" s="95">
        <v>0</v>
      </c>
      <c r="E91" s="15">
        <v>0</v>
      </c>
      <c r="F91" s="95">
        <v>0</v>
      </c>
      <c r="H91" s="15">
        <v>0</v>
      </c>
      <c r="I91" s="7">
        <v>0</v>
      </c>
    </row>
    <row r="92" spans="1:9" hidden="1" x14ac:dyDescent="0.2">
      <c r="A92" s="42" t="s">
        <v>58</v>
      </c>
      <c r="B92" s="15">
        <v>0</v>
      </c>
      <c r="C92" s="95">
        <v>0</v>
      </c>
      <c r="E92" s="15">
        <v>0</v>
      </c>
      <c r="F92" s="95">
        <v>0</v>
      </c>
      <c r="H92" s="15">
        <v>0</v>
      </c>
      <c r="I92" s="7">
        <v>0</v>
      </c>
    </row>
    <row r="93" spans="1:9" hidden="1" x14ac:dyDescent="0.2">
      <c r="A93" s="20" t="s">
        <v>41</v>
      </c>
      <c r="B93" s="151"/>
      <c r="C93" s="95"/>
      <c r="E93" s="151"/>
      <c r="F93" s="95"/>
      <c r="H93" s="15">
        <v>0</v>
      </c>
      <c r="I93" s="7">
        <v>0</v>
      </c>
    </row>
    <row r="94" spans="1:9" hidden="1" x14ac:dyDescent="0.2">
      <c r="A94" s="42" t="s">
        <v>40</v>
      </c>
      <c r="B94" s="15">
        <v>0</v>
      </c>
      <c r="C94" s="95">
        <v>0</v>
      </c>
      <c r="E94" s="15">
        <v>0</v>
      </c>
      <c r="F94" s="95">
        <v>0</v>
      </c>
      <c r="H94" s="15">
        <v>0</v>
      </c>
      <c r="I94" s="7">
        <v>0</v>
      </c>
    </row>
    <row r="95" spans="1:9" hidden="1" x14ac:dyDescent="0.2">
      <c r="A95" s="42" t="s">
        <v>31</v>
      </c>
      <c r="B95" s="15">
        <v>0</v>
      </c>
      <c r="C95" s="95">
        <v>0</v>
      </c>
      <c r="E95" s="15">
        <v>0</v>
      </c>
      <c r="F95" s="95">
        <v>0</v>
      </c>
      <c r="H95" s="15">
        <v>0</v>
      </c>
      <c r="I95" s="7">
        <v>0</v>
      </c>
    </row>
    <row r="96" spans="1:9" x14ac:dyDescent="0.2">
      <c r="A96" s="20" t="s">
        <v>99</v>
      </c>
      <c r="B96" s="15"/>
      <c r="C96" s="95"/>
      <c r="E96" s="15"/>
      <c r="F96" s="95"/>
      <c r="H96" s="15"/>
    </row>
    <row r="97" spans="1:9" x14ac:dyDescent="0.2">
      <c r="A97" s="42" t="s">
        <v>99</v>
      </c>
      <c r="B97" s="34">
        <v>88</v>
      </c>
      <c r="C97" s="97">
        <v>2.5</v>
      </c>
      <c r="E97" s="34">
        <v>88</v>
      </c>
      <c r="F97" s="97">
        <v>2.5</v>
      </c>
      <c r="H97" s="34">
        <v>0</v>
      </c>
      <c r="I97" s="142">
        <v>0</v>
      </c>
    </row>
    <row r="98" spans="1:9" hidden="1" x14ac:dyDescent="0.2">
      <c r="A98" s="42" t="s">
        <v>37</v>
      </c>
      <c r="B98" s="34">
        <v>0</v>
      </c>
      <c r="C98" s="97">
        <v>0</v>
      </c>
      <c r="E98" s="34">
        <v>0</v>
      </c>
      <c r="F98" s="97">
        <v>0</v>
      </c>
      <c r="H98" s="15">
        <v>0</v>
      </c>
      <c r="I98" s="7">
        <v>0</v>
      </c>
    </row>
    <row r="99" spans="1:9" x14ac:dyDescent="0.2">
      <c r="A99" s="138" t="s">
        <v>44</v>
      </c>
      <c r="B99" s="15">
        <v>350</v>
      </c>
      <c r="C99" s="95">
        <v>7.2</v>
      </c>
      <c r="E99" s="15">
        <v>350</v>
      </c>
      <c r="F99" s="99">
        <v>7.2</v>
      </c>
      <c r="H99" s="15">
        <v>0</v>
      </c>
      <c r="I99" s="7">
        <v>0</v>
      </c>
    </row>
    <row r="100" spans="1:9" x14ac:dyDescent="0.2">
      <c r="A100" s="1"/>
      <c r="B100" s="15"/>
      <c r="C100" s="95"/>
      <c r="E100" s="15"/>
      <c r="F100" s="99"/>
      <c r="H100" s="15"/>
    </row>
    <row r="101" spans="1:9" hidden="1" x14ac:dyDescent="0.2">
      <c r="A101" s="36" t="s">
        <v>74</v>
      </c>
      <c r="B101" s="15"/>
      <c r="C101" s="95"/>
      <c r="E101" s="15"/>
      <c r="F101" s="99"/>
      <c r="H101" s="15"/>
    </row>
    <row r="102" spans="1:9" hidden="1" x14ac:dyDescent="0.2">
      <c r="A102" s="36" t="s">
        <v>82</v>
      </c>
      <c r="B102" s="15"/>
      <c r="C102" s="95"/>
      <c r="E102" s="15"/>
      <c r="F102" s="99"/>
      <c r="H102" s="15"/>
    </row>
    <row r="103" spans="1:9" hidden="1" x14ac:dyDescent="0.2">
      <c r="A103" s="29" t="s">
        <v>46</v>
      </c>
      <c r="B103" s="15"/>
      <c r="C103" s="95"/>
      <c r="E103" s="15"/>
      <c r="F103" s="99"/>
      <c r="H103" s="15"/>
    </row>
    <row r="104" spans="1:9" hidden="1" x14ac:dyDescent="0.2">
      <c r="A104" s="20" t="s">
        <v>11</v>
      </c>
      <c r="B104" s="15"/>
      <c r="C104" s="5"/>
      <c r="E104" s="15"/>
      <c r="F104" s="99"/>
      <c r="H104" s="15"/>
    </row>
    <row r="105" spans="1:9" hidden="1" x14ac:dyDescent="0.2">
      <c r="A105" s="42" t="s">
        <v>29</v>
      </c>
      <c r="B105" s="15"/>
      <c r="C105" s="5"/>
      <c r="E105" s="15"/>
      <c r="F105" s="99"/>
      <c r="H105" s="15"/>
    </row>
    <row r="106" spans="1:9" hidden="1" x14ac:dyDescent="0.2">
      <c r="A106" s="42" t="s">
        <v>84</v>
      </c>
      <c r="B106" s="15"/>
      <c r="C106" s="5"/>
      <c r="E106" s="15"/>
      <c r="F106" s="99"/>
      <c r="H106" s="15"/>
    </row>
    <row r="107" spans="1:9" hidden="1" x14ac:dyDescent="0.2">
      <c r="A107" s="42" t="s">
        <v>19</v>
      </c>
      <c r="B107" s="15"/>
      <c r="C107" s="99"/>
      <c r="E107" s="15"/>
      <c r="F107" s="99"/>
      <c r="H107" s="15"/>
    </row>
    <row r="108" spans="1:9" hidden="1" x14ac:dyDescent="0.2">
      <c r="A108" s="42" t="s">
        <v>20</v>
      </c>
      <c r="B108" s="15"/>
      <c r="C108" s="99"/>
      <c r="E108" s="15"/>
      <c r="F108" s="99"/>
      <c r="H108" s="15"/>
    </row>
    <row r="109" spans="1:9" hidden="1" x14ac:dyDescent="0.2">
      <c r="A109" s="42" t="s">
        <v>25</v>
      </c>
      <c r="B109" s="15"/>
      <c r="C109" s="99"/>
      <c r="E109" s="15"/>
      <c r="F109" s="99"/>
      <c r="H109" s="15"/>
    </row>
    <row r="110" spans="1:9" hidden="1" x14ac:dyDescent="0.2">
      <c r="A110" s="42" t="s">
        <v>85</v>
      </c>
      <c r="B110" s="15"/>
      <c r="C110" s="99"/>
      <c r="E110" s="15"/>
      <c r="F110" s="99"/>
      <c r="H110" s="15"/>
    </row>
    <row r="111" spans="1:9" hidden="1" x14ac:dyDescent="0.2">
      <c r="A111" s="42" t="s">
        <v>86</v>
      </c>
      <c r="B111" s="15"/>
      <c r="C111" s="99"/>
      <c r="E111" s="15"/>
      <c r="F111" s="99"/>
      <c r="H111" s="15"/>
    </row>
    <row r="112" spans="1:9" hidden="1" x14ac:dyDescent="0.2">
      <c r="A112" s="20" t="s">
        <v>26</v>
      </c>
      <c r="B112" s="15"/>
      <c r="C112" s="99"/>
      <c r="E112" s="15"/>
      <c r="F112" s="99"/>
      <c r="H112" s="15"/>
    </row>
    <row r="113" spans="1:9" hidden="1" x14ac:dyDescent="0.2">
      <c r="A113" s="42" t="s">
        <v>59</v>
      </c>
      <c r="B113" s="15"/>
      <c r="C113" s="99"/>
      <c r="E113" s="15"/>
      <c r="F113" s="99"/>
      <c r="H113" s="15"/>
    </row>
    <row r="114" spans="1:9" hidden="1" x14ac:dyDescent="0.2">
      <c r="A114" s="20" t="s">
        <v>99</v>
      </c>
      <c r="B114" s="151"/>
      <c r="C114" s="21"/>
      <c r="E114" s="15"/>
      <c r="F114" s="99"/>
      <c r="H114" s="15"/>
    </row>
    <row r="115" spans="1:9" hidden="1" x14ac:dyDescent="0.2">
      <c r="A115" s="42" t="s">
        <v>35</v>
      </c>
      <c r="B115" s="15"/>
      <c r="C115" s="5"/>
      <c r="E115" s="15"/>
      <c r="F115" s="99"/>
      <c r="H115" s="15"/>
    </row>
    <row r="116" spans="1:9" hidden="1" x14ac:dyDescent="0.2">
      <c r="A116" s="42" t="s">
        <v>25</v>
      </c>
      <c r="B116" s="15"/>
      <c r="C116" s="5"/>
      <c r="E116" s="15"/>
      <c r="F116" s="99"/>
      <c r="H116" s="15"/>
    </row>
    <row r="117" spans="1:9" hidden="1" x14ac:dyDescent="0.2">
      <c r="A117" s="20" t="s">
        <v>88</v>
      </c>
      <c r="B117" s="15"/>
      <c r="C117" s="5"/>
      <c r="E117" s="15"/>
      <c r="F117" s="99"/>
      <c r="H117" s="15"/>
    </row>
    <row r="118" spans="1:9" hidden="1" x14ac:dyDescent="0.2">
      <c r="A118" s="42" t="s">
        <v>89</v>
      </c>
      <c r="B118" s="15"/>
      <c r="C118" s="5"/>
      <c r="E118" s="15"/>
      <c r="F118" s="99"/>
      <c r="H118" s="15"/>
    </row>
    <row r="119" spans="1:9" hidden="1" x14ac:dyDescent="0.2">
      <c r="A119" s="20" t="s">
        <v>40</v>
      </c>
      <c r="B119" s="15"/>
      <c r="C119" s="5"/>
      <c r="E119" s="15"/>
      <c r="F119" s="99"/>
      <c r="H119" s="15"/>
    </row>
    <row r="120" spans="1:9" hidden="1" x14ac:dyDescent="0.2">
      <c r="A120" s="42" t="s">
        <v>41</v>
      </c>
      <c r="B120" s="34"/>
      <c r="C120" s="35"/>
      <c r="E120" s="34"/>
      <c r="F120" s="103"/>
      <c r="H120" s="15"/>
    </row>
    <row r="121" spans="1:9" hidden="1" x14ac:dyDescent="0.2">
      <c r="A121" s="138" t="s">
        <v>44</v>
      </c>
      <c r="B121" s="15">
        <v>0</v>
      </c>
      <c r="C121" s="5">
        <v>0</v>
      </c>
      <c r="E121" s="15">
        <v>0</v>
      </c>
      <c r="F121" s="99">
        <v>0</v>
      </c>
      <c r="H121" s="15"/>
    </row>
    <row r="122" spans="1:9" x14ac:dyDescent="0.2">
      <c r="A122" s="1"/>
      <c r="B122" s="15"/>
      <c r="C122" s="5"/>
      <c r="E122" s="15"/>
      <c r="F122" s="99"/>
      <c r="H122" s="15"/>
    </row>
    <row r="123" spans="1:9" ht="13.5" thickBot="1" x14ac:dyDescent="0.25">
      <c r="A123" s="19" t="s">
        <v>90</v>
      </c>
      <c r="B123" s="144">
        <v>350</v>
      </c>
      <c r="C123" s="161">
        <v>7.2</v>
      </c>
      <c r="E123" s="144">
        <v>350</v>
      </c>
      <c r="F123" s="146">
        <v>7.2</v>
      </c>
      <c r="H123" s="144">
        <v>0</v>
      </c>
      <c r="I123" s="148">
        <v>0</v>
      </c>
    </row>
    <row r="124" spans="1:9" ht="13.5" thickTop="1" x14ac:dyDescent="0.2">
      <c r="A124" s="140"/>
      <c r="B124" s="15"/>
      <c r="C124" s="5"/>
      <c r="E124" s="15"/>
      <c r="F124" s="99"/>
      <c r="H124" s="15"/>
    </row>
    <row r="125" spans="1:9" x14ac:dyDescent="0.2">
      <c r="A125" s="140"/>
      <c r="B125" s="15"/>
      <c r="C125" s="5"/>
      <c r="E125" s="15"/>
      <c r="F125" s="99"/>
      <c r="H125" s="15"/>
    </row>
    <row r="126" spans="1:9" x14ac:dyDescent="0.2">
      <c r="A126" s="1"/>
      <c r="B126" s="15"/>
      <c r="C126" s="95"/>
      <c r="E126" s="15"/>
      <c r="F126" s="99"/>
      <c r="H126" s="15"/>
    </row>
    <row r="127" spans="1:9" x14ac:dyDescent="0.2">
      <c r="A127" s="10" t="s">
        <v>137</v>
      </c>
      <c r="B127" s="15">
        <v>350</v>
      </c>
      <c r="C127" s="95">
        <v>7.2</v>
      </c>
      <c r="E127" s="15">
        <v>350</v>
      </c>
      <c r="F127" s="99">
        <v>7.2</v>
      </c>
      <c r="H127" s="15">
        <v>0</v>
      </c>
      <c r="I127" s="7">
        <v>0</v>
      </c>
    </row>
    <row r="128" spans="1:9" x14ac:dyDescent="0.2">
      <c r="A128" s="10"/>
      <c r="B128" s="15"/>
      <c r="C128" s="95"/>
      <c r="E128" s="15"/>
      <c r="F128" s="99"/>
      <c r="H128" s="15"/>
    </row>
    <row r="129" spans="1:8" x14ac:dyDescent="0.2">
      <c r="A129" s="1"/>
      <c r="B129" s="15"/>
      <c r="C129" s="95"/>
      <c r="E129" s="15"/>
      <c r="F129" s="99"/>
      <c r="H129" s="15"/>
    </row>
    <row r="130" spans="1:8" x14ac:dyDescent="0.2">
      <c r="A130" s="199" t="s">
        <v>92</v>
      </c>
      <c r="B130" s="15"/>
      <c r="C130" s="95"/>
      <c r="E130" s="15"/>
      <c r="F130" s="99"/>
      <c r="H130" s="15"/>
    </row>
    <row r="131" spans="1:8" x14ac:dyDescent="0.2">
      <c r="A131" s="199"/>
      <c r="B131" s="175">
        <v>3798.3464000000004</v>
      </c>
      <c r="C131" s="174"/>
      <c r="D131" s="174"/>
      <c r="E131" s="175">
        <v>3769</v>
      </c>
      <c r="F131" s="99"/>
      <c r="H131" s="15">
        <v>29.346400000000358</v>
      </c>
    </row>
    <row r="132" spans="1:8" x14ac:dyDescent="0.2">
      <c r="A132" s="1"/>
      <c r="B132" s="15"/>
      <c r="C132" s="95"/>
      <c r="E132" s="15"/>
      <c r="F132" s="99"/>
      <c r="H132" s="15"/>
    </row>
  </sheetData>
  <mergeCells count="4">
    <mergeCell ref="B2:C2"/>
    <mergeCell ref="E2:F2"/>
    <mergeCell ref="H2:I2"/>
    <mergeCell ref="A130:A131"/>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Allocated to
Generic Low Level Waste Surcharge Category</oddHeader>
    <oddFooter>&amp;L&amp;D&amp;C
&amp;RPage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123"/>
  <sheetViews>
    <sheetView view="pageBreakPreview" topLeftCell="A82" zoomScale="60" zoomScaleNormal="60" workbookViewId="0">
      <selection activeCell="N123" sqref="N123"/>
    </sheetView>
  </sheetViews>
  <sheetFormatPr defaultColWidth="8.6640625" defaultRowHeight="20.25" x14ac:dyDescent="0.3"/>
  <cols>
    <col min="1" max="1" width="67.6640625" style="49" customWidth="1"/>
    <col min="2" max="2" width="16.6640625" style="47" bestFit="1" customWidth="1"/>
    <col min="3" max="3" width="17.77734375" style="48" customWidth="1"/>
    <col min="4" max="4" width="2.5546875" style="48" customWidth="1"/>
    <col min="5" max="5" width="2" style="49" customWidth="1"/>
    <col min="6" max="6" width="16.6640625" style="47" bestFit="1" customWidth="1"/>
    <col min="7" max="7" width="15.33203125" style="48" bestFit="1" customWidth="1"/>
    <col min="8" max="8" width="2.109375" style="49" customWidth="1"/>
    <col min="9" max="9" width="16.88671875" style="47" customWidth="1"/>
    <col min="10" max="10" width="13.33203125" style="48" customWidth="1"/>
    <col min="11" max="16384" width="8.6640625" style="49"/>
  </cols>
  <sheetData>
    <row r="1" spans="1:10" x14ac:dyDescent="0.3">
      <c r="A1" s="43"/>
      <c r="B1" s="44"/>
      <c r="C1" s="45"/>
      <c r="D1" s="45"/>
      <c r="E1" s="46"/>
    </row>
    <row r="2" spans="1:10" x14ac:dyDescent="0.3">
      <c r="A2" s="50"/>
      <c r="B2" s="202" t="s">
        <v>0</v>
      </c>
      <c r="C2" s="202"/>
      <c r="D2" s="191"/>
      <c r="E2" s="51"/>
      <c r="F2" s="202" t="s">
        <v>1</v>
      </c>
      <c r="G2" s="202"/>
      <c r="H2" s="52"/>
      <c r="I2" s="203" t="s">
        <v>2</v>
      </c>
      <c r="J2" s="204"/>
    </row>
    <row r="3" spans="1:10" x14ac:dyDescent="0.3">
      <c r="A3" s="51"/>
      <c r="B3" s="191" t="s">
        <v>3</v>
      </c>
      <c r="C3" s="53" t="s">
        <v>4</v>
      </c>
      <c r="D3" s="53"/>
      <c r="E3" s="192"/>
      <c r="F3" s="191" t="s">
        <v>3</v>
      </c>
      <c r="G3" s="53" t="s">
        <v>4</v>
      </c>
      <c r="H3" s="192"/>
      <c r="I3" s="191" t="s">
        <v>3</v>
      </c>
      <c r="J3" s="54" t="s">
        <v>4</v>
      </c>
    </row>
    <row r="4" spans="1:10" x14ac:dyDescent="0.3">
      <c r="A4" s="51"/>
      <c r="B4" s="55" t="s">
        <v>5</v>
      </c>
      <c r="C4" s="56" t="s">
        <v>5</v>
      </c>
      <c r="D4" s="56"/>
      <c r="E4" s="191"/>
      <c r="F4" s="55" t="s">
        <v>5</v>
      </c>
      <c r="G4" s="56" t="s">
        <v>5</v>
      </c>
      <c r="H4" s="191"/>
      <c r="I4" s="57" t="s">
        <v>5</v>
      </c>
      <c r="J4" s="58" t="s">
        <v>5</v>
      </c>
    </row>
    <row r="5" spans="1:10" x14ac:dyDescent="0.3">
      <c r="A5" s="59" t="s">
        <v>138</v>
      </c>
      <c r="B5" s="60"/>
      <c r="C5" s="61"/>
      <c r="D5" s="61"/>
      <c r="E5" s="55"/>
      <c r="F5" s="58"/>
      <c r="G5" s="52"/>
      <c r="H5" s="57"/>
      <c r="I5" s="62"/>
      <c r="J5" s="45"/>
    </row>
    <row r="6" spans="1:10" x14ac:dyDescent="0.3">
      <c r="A6" s="63" t="s">
        <v>139</v>
      </c>
      <c r="B6" s="60"/>
      <c r="C6" s="61"/>
      <c r="D6" s="61"/>
      <c r="E6" s="62"/>
      <c r="F6" s="64"/>
      <c r="G6" s="46"/>
      <c r="H6" s="62"/>
      <c r="I6" s="62"/>
      <c r="J6" s="45"/>
    </row>
    <row r="7" spans="1:10" x14ac:dyDescent="0.3">
      <c r="A7" s="65" t="s">
        <v>140</v>
      </c>
      <c r="B7" s="60"/>
      <c r="C7" s="60"/>
      <c r="D7" s="60"/>
      <c r="E7" s="62"/>
      <c r="F7" s="60"/>
      <c r="G7" s="60"/>
      <c r="H7" s="62"/>
      <c r="I7" s="62"/>
      <c r="J7" s="45"/>
    </row>
    <row r="8" spans="1:10" x14ac:dyDescent="0.3">
      <c r="A8" s="66" t="s">
        <v>20</v>
      </c>
      <c r="B8" s="60">
        <v>4144</v>
      </c>
      <c r="C8" s="61">
        <v>2</v>
      </c>
      <c r="D8" s="61"/>
      <c r="E8" s="62"/>
      <c r="F8" s="60">
        <v>4144</v>
      </c>
      <c r="G8" s="61">
        <v>2</v>
      </c>
      <c r="H8" s="62"/>
      <c r="I8" s="62">
        <v>0</v>
      </c>
      <c r="J8" s="107">
        <v>0</v>
      </c>
    </row>
    <row r="9" spans="1:10" x14ac:dyDescent="0.3">
      <c r="A9" s="66" t="s">
        <v>141</v>
      </c>
      <c r="B9" s="60">
        <v>562</v>
      </c>
      <c r="C9" s="61">
        <v>40</v>
      </c>
      <c r="D9" s="61"/>
      <c r="E9" s="62"/>
      <c r="F9" s="60">
        <v>562</v>
      </c>
      <c r="G9" s="61">
        <v>40</v>
      </c>
      <c r="H9" s="62"/>
      <c r="I9" s="62">
        <v>0</v>
      </c>
      <c r="J9" s="45">
        <v>0</v>
      </c>
    </row>
    <row r="10" spans="1:10" hidden="1" x14ac:dyDescent="0.3">
      <c r="A10" s="66" t="s">
        <v>142</v>
      </c>
      <c r="B10" s="60">
        <v>0</v>
      </c>
      <c r="C10" s="61">
        <v>0</v>
      </c>
      <c r="D10" s="61"/>
      <c r="E10" s="62"/>
      <c r="F10" s="60">
        <v>0</v>
      </c>
      <c r="G10" s="61">
        <v>0</v>
      </c>
      <c r="H10" s="62"/>
      <c r="I10" s="62">
        <v>0</v>
      </c>
      <c r="J10" s="45">
        <v>0</v>
      </c>
    </row>
    <row r="11" spans="1:10" x14ac:dyDescent="0.3">
      <c r="A11" s="66" t="s">
        <v>143</v>
      </c>
      <c r="B11" s="60">
        <v>0</v>
      </c>
      <c r="C11" s="61">
        <v>5</v>
      </c>
      <c r="D11" s="61"/>
      <c r="E11" s="67"/>
      <c r="F11" s="60">
        <v>0</v>
      </c>
      <c r="G11" s="61">
        <v>5</v>
      </c>
      <c r="H11" s="62"/>
      <c r="I11" s="62">
        <v>0</v>
      </c>
      <c r="J11" s="45">
        <v>0</v>
      </c>
    </row>
    <row r="12" spans="1:10" x14ac:dyDescent="0.3">
      <c r="A12" s="66" t="s">
        <v>88</v>
      </c>
      <c r="B12" s="60">
        <v>8</v>
      </c>
      <c r="C12" s="61">
        <v>0</v>
      </c>
      <c r="D12" s="61"/>
      <c r="E12" s="67"/>
      <c r="F12" s="60">
        <v>8</v>
      </c>
      <c r="G12" s="61">
        <v>0</v>
      </c>
      <c r="H12" s="62"/>
      <c r="I12" s="62">
        <v>0</v>
      </c>
      <c r="J12" s="45">
        <v>0</v>
      </c>
    </row>
    <row r="13" spans="1:10" x14ac:dyDescent="0.3">
      <c r="A13" s="65" t="s">
        <v>144</v>
      </c>
      <c r="B13" s="68"/>
      <c r="C13" s="68"/>
      <c r="D13" s="68"/>
      <c r="E13" s="67"/>
      <c r="F13" s="68"/>
      <c r="G13" s="68"/>
      <c r="H13" s="62"/>
      <c r="I13" s="62"/>
      <c r="J13" s="45"/>
    </row>
    <row r="14" spans="1:10" x14ac:dyDescent="0.3">
      <c r="A14" s="66" t="s">
        <v>20</v>
      </c>
      <c r="B14" s="67">
        <v>1315</v>
      </c>
      <c r="C14" s="69">
        <v>2</v>
      </c>
      <c r="D14" s="69"/>
      <c r="E14" s="67"/>
      <c r="F14" s="67">
        <v>1315</v>
      </c>
      <c r="G14" s="69">
        <v>2</v>
      </c>
      <c r="H14" s="62"/>
      <c r="I14" s="62">
        <v>0</v>
      </c>
      <c r="J14" s="45">
        <v>0</v>
      </c>
    </row>
    <row r="15" spans="1:10" x14ac:dyDescent="0.3">
      <c r="A15" s="66" t="s">
        <v>67</v>
      </c>
      <c r="B15" s="67">
        <v>147</v>
      </c>
      <c r="C15" s="69">
        <v>0</v>
      </c>
      <c r="D15" s="69"/>
      <c r="E15" s="67"/>
      <c r="F15" s="67">
        <v>147</v>
      </c>
      <c r="G15" s="69">
        <v>0</v>
      </c>
      <c r="H15" s="62"/>
      <c r="I15" s="62">
        <v>0</v>
      </c>
      <c r="J15" s="45">
        <v>0</v>
      </c>
    </row>
    <row r="16" spans="1:10" x14ac:dyDescent="0.3">
      <c r="A16" s="66" t="s">
        <v>143</v>
      </c>
      <c r="B16" s="67">
        <v>0</v>
      </c>
      <c r="C16" s="69">
        <v>9</v>
      </c>
      <c r="D16" s="69"/>
      <c r="E16" s="67"/>
      <c r="F16" s="67">
        <v>0</v>
      </c>
      <c r="G16" s="69">
        <v>9</v>
      </c>
      <c r="H16" s="62"/>
      <c r="I16" s="62">
        <v>0</v>
      </c>
      <c r="J16" s="45">
        <v>0</v>
      </c>
    </row>
    <row r="17" spans="1:10" x14ac:dyDescent="0.3">
      <c r="A17" s="66" t="s">
        <v>145</v>
      </c>
      <c r="B17" s="67">
        <v>4086</v>
      </c>
      <c r="C17" s="69">
        <v>19</v>
      </c>
      <c r="D17" s="69"/>
      <c r="E17" s="67"/>
      <c r="F17" s="67">
        <v>4086</v>
      </c>
      <c r="G17" s="69">
        <v>19</v>
      </c>
      <c r="H17" s="62"/>
      <c r="I17" s="62">
        <v>0</v>
      </c>
      <c r="J17" s="45">
        <v>0</v>
      </c>
    </row>
    <row r="18" spans="1:10" x14ac:dyDescent="0.3">
      <c r="A18" s="66" t="s">
        <v>142</v>
      </c>
      <c r="B18" s="67">
        <v>170</v>
      </c>
      <c r="C18" s="69">
        <v>2</v>
      </c>
      <c r="D18" s="69"/>
      <c r="E18" s="67"/>
      <c r="F18" s="67">
        <v>170</v>
      </c>
      <c r="G18" s="69">
        <v>2</v>
      </c>
      <c r="H18" s="62"/>
      <c r="I18" s="62">
        <v>0</v>
      </c>
      <c r="J18" s="45">
        <v>0</v>
      </c>
    </row>
    <row r="19" spans="1:10" x14ac:dyDescent="0.3">
      <c r="A19" s="66" t="s">
        <v>17</v>
      </c>
      <c r="B19" s="67">
        <v>130</v>
      </c>
      <c r="C19" s="69">
        <v>1</v>
      </c>
      <c r="D19" s="69"/>
      <c r="E19" s="67"/>
      <c r="F19" s="67">
        <v>130</v>
      </c>
      <c r="G19" s="69">
        <v>1</v>
      </c>
      <c r="H19" s="62"/>
      <c r="I19" s="62">
        <v>0</v>
      </c>
      <c r="J19" s="45">
        <v>0</v>
      </c>
    </row>
    <row r="20" spans="1:10" x14ac:dyDescent="0.3">
      <c r="A20" s="66" t="s">
        <v>146</v>
      </c>
      <c r="B20" s="67">
        <v>7050</v>
      </c>
      <c r="C20" s="69">
        <v>12</v>
      </c>
      <c r="D20" s="69"/>
      <c r="E20" s="67"/>
      <c r="F20" s="67">
        <v>7050</v>
      </c>
      <c r="G20" s="69">
        <v>12</v>
      </c>
      <c r="H20" s="62"/>
      <c r="I20" s="62">
        <v>0</v>
      </c>
      <c r="J20" s="45">
        <v>0</v>
      </c>
    </row>
    <row r="21" spans="1:10" x14ac:dyDescent="0.3">
      <c r="A21" s="66" t="s">
        <v>147</v>
      </c>
      <c r="B21" s="67">
        <v>15</v>
      </c>
      <c r="C21" s="69">
        <v>5</v>
      </c>
      <c r="D21" s="69"/>
      <c r="E21" s="67"/>
      <c r="F21" s="67">
        <v>15</v>
      </c>
      <c r="G21" s="69">
        <v>5</v>
      </c>
      <c r="H21" s="62"/>
      <c r="I21" s="62">
        <v>0</v>
      </c>
      <c r="J21" s="45">
        <v>0</v>
      </c>
    </row>
    <row r="22" spans="1:10" x14ac:dyDescent="0.3">
      <c r="A22" s="66" t="s">
        <v>148</v>
      </c>
      <c r="B22" s="67">
        <v>12236</v>
      </c>
      <c r="C22" s="69">
        <v>19</v>
      </c>
      <c r="D22" s="69"/>
      <c r="E22" s="67"/>
      <c r="F22" s="67">
        <v>12236</v>
      </c>
      <c r="G22" s="69">
        <v>19</v>
      </c>
      <c r="H22" s="62"/>
      <c r="I22" s="62">
        <v>0</v>
      </c>
      <c r="J22" s="45">
        <v>0</v>
      </c>
    </row>
    <row r="23" spans="1:10" x14ac:dyDescent="0.3">
      <c r="A23" s="66" t="s">
        <v>149</v>
      </c>
      <c r="B23" s="67">
        <v>50</v>
      </c>
      <c r="C23" s="69">
        <v>0</v>
      </c>
      <c r="D23" s="69"/>
      <c r="E23" s="67"/>
      <c r="F23" s="67">
        <v>50</v>
      </c>
      <c r="G23" s="69">
        <v>0</v>
      </c>
      <c r="H23" s="62"/>
      <c r="I23" s="62">
        <v>0</v>
      </c>
      <c r="J23" s="45">
        <v>0</v>
      </c>
    </row>
    <row r="24" spans="1:10" x14ac:dyDescent="0.3">
      <c r="A24" s="66" t="s">
        <v>150</v>
      </c>
      <c r="B24" s="67">
        <v>30779</v>
      </c>
      <c r="C24" s="69">
        <v>2</v>
      </c>
      <c r="D24" s="69"/>
      <c r="E24" s="67"/>
      <c r="F24" s="67">
        <v>30779</v>
      </c>
      <c r="G24" s="69">
        <v>2</v>
      </c>
      <c r="H24" s="62"/>
      <c r="I24" s="62">
        <v>0</v>
      </c>
      <c r="J24" s="45">
        <v>0</v>
      </c>
    </row>
    <row r="25" spans="1:10" x14ac:dyDescent="0.3">
      <c r="A25" s="65" t="s">
        <v>151</v>
      </c>
      <c r="B25" s="68"/>
      <c r="C25" s="68"/>
      <c r="D25" s="68"/>
      <c r="E25" s="67"/>
      <c r="F25" s="68"/>
      <c r="G25" s="68"/>
      <c r="H25" s="62"/>
      <c r="I25" s="62"/>
      <c r="J25" s="45"/>
    </row>
    <row r="26" spans="1:10" x14ac:dyDescent="0.3">
      <c r="A26" s="66" t="s">
        <v>20</v>
      </c>
      <c r="B26" s="68">
        <v>11667</v>
      </c>
      <c r="C26" s="69">
        <v>9</v>
      </c>
      <c r="D26" s="69"/>
      <c r="E26" s="67"/>
      <c r="F26" s="68">
        <v>11531</v>
      </c>
      <c r="G26" s="69">
        <v>9</v>
      </c>
      <c r="H26" s="62"/>
      <c r="I26" s="62">
        <v>136</v>
      </c>
      <c r="J26" s="45">
        <v>0</v>
      </c>
    </row>
    <row r="27" spans="1:10" x14ac:dyDescent="0.3">
      <c r="A27" s="66" t="s">
        <v>152</v>
      </c>
      <c r="B27" s="68">
        <v>0</v>
      </c>
      <c r="C27" s="69">
        <v>2</v>
      </c>
      <c r="D27" s="69"/>
      <c r="E27" s="67"/>
      <c r="F27" s="68">
        <v>0</v>
      </c>
      <c r="G27" s="69">
        <v>2</v>
      </c>
      <c r="H27" s="62"/>
      <c r="I27" s="62">
        <v>0</v>
      </c>
      <c r="J27" s="45">
        <v>0</v>
      </c>
    </row>
    <row r="28" spans="1:10" x14ac:dyDescent="0.3">
      <c r="A28" s="66" t="s">
        <v>143</v>
      </c>
      <c r="B28" s="68">
        <v>0</v>
      </c>
      <c r="C28" s="69">
        <v>13</v>
      </c>
      <c r="D28" s="69"/>
      <c r="E28" s="67"/>
      <c r="F28" s="68">
        <v>0</v>
      </c>
      <c r="G28" s="69">
        <v>13</v>
      </c>
      <c r="H28" s="62"/>
      <c r="I28" s="62">
        <v>0</v>
      </c>
      <c r="J28" s="45">
        <v>0</v>
      </c>
    </row>
    <row r="29" spans="1:10" x14ac:dyDescent="0.3">
      <c r="A29" s="66" t="s">
        <v>153</v>
      </c>
      <c r="B29" s="68">
        <v>0</v>
      </c>
      <c r="C29" s="69">
        <v>25</v>
      </c>
      <c r="D29" s="69"/>
      <c r="E29" s="67"/>
      <c r="F29" s="68">
        <v>0</v>
      </c>
      <c r="G29" s="69">
        <v>25</v>
      </c>
      <c r="H29" s="62"/>
      <c r="I29" s="62">
        <v>0</v>
      </c>
      <c r="J29" s="45">
        <v>0</v>
      </c>
    </row>
    <row r="30" spans="1:10" x14ac:dyDescent="0.3">
      <c r="A30" s="66" t="s">
        <v>142</v>
      </c>
      <c r="B30" s="68">
        <v>0</v>
      </c>
      <c r="C30" s="69">
        <v>2</v>
      </c>
      <c r="D30" s="69"/>
      <c r="E30" s="67"/>
      <c r="F30" s="68">
        <v>0</v>
      </c>
      <c r="G30" s="69">
        <v>2</v>
      </c>
      <c r="H30" s="62"/>
      <c r="I30" s="62">
        <v>0</v>
      </c>
      <c r="J30" s="45">
        <v>0</v>
      </c>
    </row>
    <row r="31" spans="1:10" x14ac:dyDescent="0.3">
      <c r="A31" s="66" t="s">
        <v>147</v>
      </c>
      <c r="B31" s="68">
        <v>324</v>
      </c>
      <c r="C31" s="69">
        <v>2</v>
      </c>
      <c r="D31" s="69"/>
      <c r="E31" s="67"/>
      <c r="F31" s="68">
        <v>239</v>
      </c>
      <c r="G31" s="69">
        <v>2</v>
      </c>
      <c r="H31" s="62"/>
      <c r="I31" s="62">
        <v>85</v>
      </c>
      <c r="J31" s="45">
        <v>0</v>
      </c>
    </row>
    <row r="32" spans="1:10" x14ac:dyDescent="0.3">
      <c r="A32" s="66" t="s">
        <v>149</v>
      </c>
      <c r="B32" s="68">
        <v>93</v>
      </c>
      <c r="C32" s="69">
        <v>0</v>
      </c>
      <c r="D32" s="69"/>
      <c r="E32" s="67"/>
      <c r="F32" s="68">
        <v>19</v>
      </c>
      <c r="G32" s="69">
        <v>0</v>
      </c>
      <c r="H32" s="62"/>
      <c r="I32" s="62">
        <v>74</v>
      </c>
      <c r="J32" s="45">
        <v>0</v>
      </c>
    </row>
    <row r="33" spans="1:10" x14ac:dyDescent="0.3">
      <c r="A33" s="66" t="s">
        <v>154</v>
      </c>
      <c r="B33" s="68">
        <v>2891.4</v>
      </c>
      <c r="C33" s="69">
        <v>21</v>
      </c>
      <c r="D33" s="69"/>
      <c r="E33" s="67"/>
      <c r="F33" s="68">
        <v>2772</v>
      </c>
      <c r="G33" s="69">
        <v>21</v>
      </c>
      <c r="H33" s="67"/>
      <c r="I33" s="62">
        <v>119.40000000000009</v>
      </c>
      <c r="J33" s="45">
        <v>0</v>
      </c>
    </row>
    <row r="34" spans="1:10" x14ac:dyDescent="0.3">
      <c r="A34" s="66" t="s">
        <v>155</v>
      </c>
      <c r="B34" s="68">
        <v>0</v>
      </c>
      <c r="C34" s="69">
        <v>19</v>
      </c>
      <c r="D34" s="69"/>
      <c r="E34" s="67"/>
      <c r="F34" s="68">
        <v>415</v>
      </c>
      <c r="G34" s="69">
        <v>19</v>
      </c>
      <c r="H34" s="67"/>
      <c r="I34" s="62">
        <v>-415</v>
      </c>
      <c r="J34" s="45">
        <v>0</v>
      </c>
    </row>
    <row r="35" spans="1:10" x14ac:dyDescent="0.3">
      <c r="A35" s="66" t="s">
        <v>43</v>
      </c>
      <c r="B35" s="68">
        <v>0</v>
      </c>
      <c r="C35" s="69">
        <v>0</v>
      </c>
      <c r="D35" s="69"/>
      <c r="E35" s="67"/>
      <c r="F35" s="68">
        <v>0</v>
      </c>
      <c r="G35" s="69">
        <v>0</v>
      </c>
      <c r="H35" s="67"/>
      <c r="I35" s="62">
        <v>0</v>
      </c>
      <c r="J35" s="45">
        <v>0</v>
      </c>
    </row>
    <row r="36" spans="1:10" x14ac:dyDescent="0.3">
      <c r="A36" s="65" t="s">
        <v>156</v>
      </c>
      <c r="B36" s="70"/>
      <c r="C36" s="70"/>
      <c r="D36" s="70"/>
      <c r="E36" s="67"/>
      <c r="F36" s="70"/>
      <c r="G36" s="70"/>
      <c r="H36" s="67"/>
      <c r="I36" s="62"/>
      <c r="J36" s="45"/>
    </row>
    <row r="37" spans="1:10" x14ac:dyDescent="0.3">
      <c r="A37" s="66" t="s">
        <v>20</v>
      </c>
      <c r="B37" s="68">
        <v>1461</v>
      </c>
      <c r="C37" s="69">
        <v>4</v>
      </c>
      <c r="D37" s="69"/>
      <c r="E37" s="67"/>
      <c r="F37" s="68">
        <v>1461</v>
      </c>
      <c r="G37" s="69">
        <v>4</v>
      </c>
      <c r="H37" s="67"/>
      <c r="I37" s="62">
        <v>0</v>
      </c>
      <c r="J37" s="45">
        <v>0</v>
      </c>
    </row>
    <row r="38" spans="1:10" x14ac:dyDescent="0.3">
      <c r="A38" s="66" t="s">
        <v>143</v>
      </c>
      <c r="B38" s="68">
        <v>0</v>
      </c>
      <c r="C38" s="69">
        <v>7</v>
      </c>
      <c r="D38" s="69"/>
      <c r="E38" s="67"/>
      <c r="F38" s="68">
        <v>0</v>
      </c>
      <c r="G38" s="69">
        <v>7</v>
      </c>
      <c r="H38" s="67"/>
      <c r="I38" s="62">
        <v>0</v>
      </c>
      <c r="J38" s="45">
        <v>0</v>
      </c>
    </row>
    <row r="39" spans="1:10" x14ac:dyDescent="0.3">
      <c r="A39" s="66" t="s">
        <v>147</v>
      </c>
      <c r="B39" s="68">
        <v>188</v>
      </c>
      <c r="C39" s="69">
        <v>3</v>
      </c>
      <c r="D39" s="69"/>
      <c r="E39" s="67"/>
      <c r="F39" s="68">
        <v>188</v>
      </c>
      <c r="G39" s="69">
        <v>3</v>
      </c>
      <c r="H39" s="67"/>
      <c r="I39" s="62">
        <v>0</v>
      </c>
      <c r="J39" s="45">
        <v>0</v>
      </c>
    </row>
    <row r="40" spans="1:10" x14ac:dyDescent="0.3">
      <c r="A40" s="66" t="s">
        <v>142</v>
      </c>
      <c r="B40" s="68">
        <v>0</v>
      </c>
      <c r="C40" s="69">
        <v>1</v>
      </c>
      <c r="D40" s="69"/>
      <c r="E40" s="67"/>
      <c r="F40" s="68">
        <v>0</v>
      </c>
      <c r="G40" s="69">
        <v>1</v>
      </c>
      <c r="H40" s="67"/>
      <c r="I40" s="62">
        <v>0</v>
      </c>
      <c r="J40" s="45">
        <v>0</v>
      </c>
    </row>
    <row r="41" spans="1:10" x14ac:dyDescent="0.3">
      <c r="A41" s="66" t="s">
        <v>149</v>
      </c>
      <c r="B41" s="68">
        <v>204</v>
      </c>
      <c r="C41" s="69">
        <v>0</v>
      </c>
      <c r="D41" s="69"/>
      <c r="E41" s="67"/>
      <c r="F41" s="68">
        <v>204</v>
      </c>
      <c r="G41" s="69">
        <v>0</v>
      </c>
      <c r="H41" s="67"/>
      <c r="I41" s="62">
        <v>0</v>
      </c>
      <c r="J41" s="45">
        <v>0</v>
      </c>
    </row>
    <row r="42" spans="1:10" x14ac:dyDescent="0.3">
      <c r="A42" s="66" t="s">
        <v>157</v>
      </c>
      <c r="B42" s="68">
        <v>15</v>
      </c>
      <c r="C42" s="69">
        <v>5</v>
      </c>
      <c r="D42" s="69"/>
      <c r="E42" s="67"/>
      <c r="F42" s="68">
        <v>15</v>
      </c>
      <c r="G42" s="69">
        <v>5</v>
      </c>
      <c r="H42" s="67"/>
      <c r="I42" s="62">
        <v>0</v>
      </c>
      <c r="J42" s="45">
        <v>0</v>
      </c>
    </row>
    <row r="43" spans="1:10" x14ac:dyDescent="0.3">
      <c r="A43" s="66" t="s">
        <v>158</v>
      </c>
      <c r="B43" s="68">
        <v>41</v>
      </c>
      <c r="C43" s="69">
        <v>6</v>
      </c>
      <c r="D43" s="69"/>
      <c r="E43" s="67"/>
      <c r="F43" s="68">
        <v>27</v>
      </c>
      <c r="G43" s="69">
        <v>5</v>
      </c>
      <c r="H43" s="67"/>
      <c r="I43" s="62">
        <v>14</v>
      </c>
      <c r="J43" s="45">
        <v>1</v>
      </c>
    </row>
    <row r="44" spans="1:10" x14ac:dyDescent="0.3">
      <c r="A44" s="66" t="s">
        <v>159</v>
      </c>
      <c r="B44" s="68">
        <v>850</v>
      </c>
      <c r="C44" s="69">
        <v>18</v>
      </c>
      <c r="D44" s="69"/>
      <c r="E44" s="67"/>
      <c r="F44" s="68">
        <v>850</v>
      </c>
      <c r="G44" s="69">
        <v>18</v>
      </c>
      <c r="H44" s="67"/>
      <c r="I44" s="62">
        <v>0</v>
      </c>
      <c r="J44" s="45">
        <v>0</v>
      </c>
    </row>
    <row r="45" spans="1:10" x14ac:dyDescent="0.3">
      <c r="A45" s="66" t="s">
        <v>160</v>
      </c>
      <c r="B45" s="68">
        <v>8769</v>
      </c>
      <c r="C45" s="69">
        <v>0</v>
      </c>
      <c r="D45" s="69"/>
      <c r="E45" s="67"/>
      <c r="F45" s="68">
        <v>8769</v>
      </c>
      <c r="G45" s="69">
        <v>0</v>
      </c>
      <c r="H45" s="67"/>
      <c r="I45" s="62">
        <v>0</v>
      </c>
      <c r="J45" s="45">
        <v>0</v>
      </c>
    </row>
    <row r="46" spans="1:10" x14ac:dyDescent="0.3">
      <c r="A46" s="66" t="s">
        <v>161</v>
      </c>
      <c r="B46" s="68">
        <v>2005</v>
      </c>
      <c r="C46" s="69">
        <v>5</v>
      </c>
      <c r="D46" s="69"/>
      <c r="E46" s="67"/>
      <c r="F46" s="68">
        <v>2005</v>
      </c>
      <c r="G46" s="69">
        <v>5</v>
      </c>
      <c r="H46" s="67"/>
      <c r="I46" s="62">
        <v>0</v>
      </c>
      <c r="J46" s="45">
        <v>0</v>
      </c>
    </row>
    <row r="47" spans="1:10" hidden="1" x14ac:dyDescent="0.3">
      <c r="A47" s="65" t="s">
        <v>162</v>
      </c>
      <c r="B47" s="68"/>
      <c r="C47" s="68"/>
      <c r="D47" s="68"/>
      <c r="E47" s="67"/>
      <c r="F47" s="68"/>
      <c r="G47" s="68"/>
      <c r="H47" s="67"/>
      <c r="I47" s="62"/>
      <c r="J47" s="45"/>
    </row>
    <row r="48" spans="1:10" hidden="1" x14ac:dyDescent="0.3">
      <c r="A48" s="66" t="s">
        <v>41</v>
      </c>
      <c r="B48" s="71"/>
      <c r="C48" s="69"/>
      <c r="D48" s="69"/>
      <c r="E48" s="67"/>
      <c r="F48" s="71"/>
      <c r="G48" s="69"/>
      <c r="H48" s="67"/>
      <c r="I48" s="62">
        <v>0</v>
      </c>
      <c r="J48" s="45">
        <v>0</v>
      </c>
    </row>
    <row r="49" spans="1:10" hidden="1" x14ac:dyDescent="0.3">
      <c r="A49" s="66" t="s">
        <v>163</v>
      </c>
      <c r="B49" s="67"/>
      <c r="C49" s="69"/>
      <c r="D49" s="69"/>
      <c r="E49" s="67"/>
      <c r="F49" s="67"/>
      <c r="G49" s="69"/>
      <c r="H49" s="67"/>
      <c r="I49" s="62">
        <v>0</v>
      </c>
      <c r="J49" s="45">
        <v>0</v>
      </c>
    </row>
    <row r="50" spans="1:10" hidden="1" x14ac:dyDescent="0.3">
      <c r="A50" s="66" t="s">
        <v>60</v>
      </c>
      <c r="B50" s="67"/>
      <c r="C50" s="69"/>
      <c r="D50" s="69"/>
      <c r="E50" s="67"/>
      <c r="F50" s="67"/>
      <c r="G50" s="69"/>
      <c r="H50" s="67"/>
      <c r="I50" s="62">
        <v>0</v>
      </c>
      <c r="J50" s="45">
        <v>0</v>
      </c>
    </row>
    <row r="51" spans="1:10" hidden="1" x14ac:dyDescent="0.3">
      <c r="A51" s="66" t="s">
        <v>164</v>
      </c>
      <c r="B51" s="67"/>
      <c r="C51" s="69"/>
      <c r="D51" s="69"/>
      <c r="E51" s="67"/>
      <c r="F51" s="67"/>
      <c r="G51" s="69"/>
      <c r="H51" s="67"/>
      <c r="I51" s="62">
        <v>0</v>
      </c>
      <c r="J51" s="45">
        <v>0</v>
      </c>
    </row>
    <row r="52" spans="1:10" x14ac:dyDescent="0.3">
      <c r="A52" s="65" t="s">
        <v>165</v>
      </c>
      <c r="B52" s="71"/>
      <c r="C52" s="71"/>
      <c r="D52" s="71"/>
      <c r="E52" s="67"/>
      <c r="F52" s="71"/>
      <c r="G52" s="71"/>
      <c r="H52" s="67"/>
      <c r="I52" s="62"/>
      <c r="J52" s="45"/>
    </row>
    <row r="53" spans="1:10" x14ac:dyDescent="0.3">
      <c r="A53" s="66" t="s">
        <v>61</v>
      </c>
      <c r="B53" s="71">
        <v>10353</v>
      </c>
      <c r="C53" s="71">
        <v>9</v>
      </c>
      <c r="D53" s="71"/>
      <c r="E53" s="67"/>
      <c r="F53" s="71">
        <v>10067</v>
      </c>
      <c r="G53" s="71">
        <v>9</v>
      </c>
      <c r="H53" s="67"/>
      <c r="I53" s="62">
        <v>286</v>
      </c>
      <c r="J53" s="45">
        <v>0</v>
      </c>
    </row>
    <row r="54" spans="1:10" x14ac:dyDescent="0.3">
      <c r="A54" s="66" t="s">
        <v>17</v>
      </c>
      <c r="B54" s="71">
        <v>41332</v>
      </c>
      <c r="C54" s="69">
        <v>51</v>
      </c>
      <c r="D54" s="69"/>
      <c r="E54" s="67"/>
      <c r="F54" s="71">
        <v>43859</v>
      </c>
      <c r="G54" s="69">
        <v>60</v>
      </c>
      <c r="H54" s="67"/>
      <c r="I54" s="62">
        <v>-2527</v>
      </c>
      <c r="J54" s="45">
        <v>-9</v>
      </c>
    </row>
    <row r="55" spans="1:10" hidden="1" x14ac:dyDescent="0.3">
      <c r="A55" s="66" t="s">
        <v>166</v>
      </c>
      <c r="B55" s="68">
        <v>0</v>
      </c>
      <c r="C55" s="69">
        <v>0</v>
      </c>
      <c r="D55" s="69"/>
      <c r="E55" s="67"/>
      <c r="F55" s="68">
        <v>0</v>
      </c>
      <c r="G55" s="69">
        <v>0</v>
      </c>
      <c r="H55" s="67"/>
      <c r="I55" s="62">
        <v>0</v>
      </c>
      <c r="J55" s="45">
        <v>0</v>
      </c>
    </row>
    <row r="56" spans="1:10" x14ac:dyDescent="0.3">
      <c r="A56" s="66" t="s">
        <v>54</v>
      </c>
      <c r="B56" s="68">
        <v>20325</v>
      </c>
      <c r="C56" s="69">
        <v>28</v>
      </c>
      <c r="D56" s="69"/>
      <c r="E56" s="67"/>
      <c r="F56" s="68">
        <v>17440</v>
      </c>
      <c r="G56" s="69">
        <v>22</v>
      </c>
      <c r="H56" s="67"/>
      <c r="I56" s="62">
        <v>2885</v>
      </c>
      <c r="J56" s="45">
        <v>6</v>
      </c>
    </row>
    <row r="57" spans="1:10" x14ac:dyDescent="0.3">
      <c r="A57" s="66" t="s">
        <v>60</v>
      </c>
      <c r="B57" s="68">
        <v>1913</v>
      </c>
      <c r="C57" s="69">
        <v>20</v>
      </c>
      <c r="D57" s="69"/>
      <c r="E57" s="67"/>
      <c r="F57" s="68">
        <v>2548</v>
      </c>
      <c r="G57" s="69">
        <v>12</v>
      </c>
      <c r="H57" s="67"/>
      <c r="I57" s="62">
        <v>-635</v>
      </c>
      <c r="J57" s="45">
        <v>8</v>
      </c>
    </row>
    <row r="58" spans="1:10" x14ac:dyDescent="0.3">
      <c r="A58" s="66" t="s">
        <v>164</v>
      </c>
      <c r="B58" s="68">
        <v>0</v>
      </c>
      <c r="C58" s="69">
        <v>1</v>
      </c>
      <c r="D58" s="69"/>
      <c r="E58" s="67"/>
      <c r="F58" s="68">
        <v>0</v>
      </c>
      <c r="G58" s="69">
        <v>1</v>
      </c>
      <c r="H58" s="67"/>
      <c r="I58" s="62">
        <v>0</v>
      </c>
      <c r="J58" s="45">
        <v>0</v>
      </c>
    </row>
    <row r="59" spans="1:10" x14ac:dyDescent="0.3">
      <c r="A59" s="66" t="s">
        <v>143</v>
      </c>
      <c r="B59" s="68">
        <v>0</v>
      </c>
      <c r="C59" s="69">
        <v>20</v>
      </c>
      <c r="D59" s="69"/>
      <c r="E59" s="67"/>
      <c r="F59" s="68">
        <v>0</v>
      </c>
      <c r="G59" s="69">
        <v>17</v>
      </c>
      <c r="H59" s="67"/>
      <c r="I59" s="62">
        <v>0</v>
      </c>
      <c r="J59" s="45">
        <v>3</v>
      </c>
    </row>
    <row r="60" spans="1:10" x14ac:dyDescent="0.3">
      <c r="A60" s="66" t="s">
        <v>147</v>
      </c>
      <c r="B60" s="68">
        <v>0</v>
      </c>
      <c r="C60" s="69">
        <v>7</v>
      </c>
      <c r="D60" s="69"/>
      <c r="E60" s="67"/>
      <c r="F60" s="68">
        <v>0</v>
      </c>
      <c r="G60" s="69">
        <v>5</v>
      </c>
      <c r="H60" s="67"/>
      <c r="I60" s="62">
        <v>0</v>
      </c>
      <c r="J60" s="45">
        <v>2</v>
      </c>
    </row>
    <row r="61" spans="1:10" x14ac:dyDescent="0.3">
      <c r="A61" s="66" t="s">
        <v>149</v>
      </c>
      <c r="B61" s="68">
        <v>48</v>
      </c>
      <c r="C61" s="69">
        <v>0</v>
      </c>
      <c r="D61" s="69"/>
      <c r="E61" s="67"/>
      <c r="F61" s="68">
        <v>48</v>
      </c>
      <c r="G61" s="69">
        <v>0</v>
      </c>
      <c r="H61" s="67"/>
      <c r="I61" s="62">
        <v>0</v>
      </c>
      <c r="J61" s="45">
        <v>0</v>
      </c>
    </row>
    <row r="62" spans="1:10" x14ac:dyDescent="0.3">
      <c r="A62" s="66" t="s">
        <v>43</v>
      </c>
      <c r="B62" s="68">
        <v>0</v>
      </c>
      <c r="C62" s="69">
        <v>0</v>
      </c>
      <c r="D62" s="69"/>
      <c r="E62" s="67"/>
      <c r="F62" s="68">
        <v>0</v>
      </c>
      <c r="G62" s="69">
        <v>0</v>
      </c>
      <c r="H62" s="67"/>
      <c r="I62" s="62">
        <v>0</v>
      </c>
      <c r="J62" s="45">
        <v>0</v>
      </c>
    </row>
    <row r="63" spans="1:10" x14ac:dyDescent="0.3">
      <c r="A63" s="66" t="s">
        <v>142</v>
      </c>
      <c r="B63" s="68">
        <v>362</v>
      </c>
      <c r="C63" s="69">
        <v>5</v>
      </c>
      <c r="D63" s="69"/>
      <c r="E63" s="67"/>
      <c r="F63" s="68">
        <v>362</v>
      </c>
      <c r="G63" s="69">
        <v>1</v>
      </c>
      <c r="H63" s="67"/>
      <c r="I63" s="62">
        <v>0</v>
      </c>
      <c r="J63" s="45">
        <v>4</v>
      </c>
    </row>
    <row r="64" spans="1:10" x14ac:dyDescent="0.3">
      <c r="A64" s="66" t="s">
        <v>163</v>
      </c>
      <c r="B64" s="68">
        <v>0</v>
      </c>
      <c r="C64" s="69">
        <v>5</v>
      </c>
      <c r="D64" s="69"/>
      <c r="E64" s="67"/>
      <c r="F64" s="68">
        <v>0</v>
      </c>
      <c r="G64" s="69">
        <v>5</v>
      </c>
      <c r="H64" s="67"/>
      <c r="I64" s="62">
        <v>0</v>
      </c>
      <c r="J64" s="45">
        <v>0</v>
      </c>
    </row>
    <row r="65" spans="1:10" x14ac:dyDescent="0.3">
      <c r="A65" s="66" t="s">
        <v>167</v>
      </c>
      <c r="B65" s="68">
        <v>1123</v>
      </c>
      <c r="C65" s="69">
        <v>29</v>
      </c>
      <c r="D65" s="69"/>
      <c r="E65" s="67"/>
      <c r="F65" s="68">
        <v>1123</v>
      </c>
      <c r="G65" s="69">
        <v>43</v>
      </c>
      <c r="H65" s="67"/>
      <c r="I65" s="62">
        <v>0</v>
      </c>
      <c r="J65" s="45">
        <v>-14</v>
      </c>
    </row>
    <row r="66" spans="1:10" x14ac:dyDescent="0.3">
      <c r="A66" s="65" t="s">
        <v>168</v>
      </c>
      <c r="B66" s="68"/>
      <c r="C66" s="69"/>
      <c r="D66" s="69"/>
      <c r="E66" s="67"/>
      <c r="F66" s="68"/>
      <c r="G66" s="69"/>
      <c r="H66" s="67"/>
      <c r="I66" s="62"/>
      <c r="J66" s="45"/>
    </row>
    <row r="67" spans="1:10" x14ac:dyDescent="0.3">
      <c r="A67" s="66" t="s">
        <v>169</v>
      </c>
      <c r="B67" s="68">
        <v>945</v>
      </c>
      <c r="C67" s="69">
        <v>10</v>
      </c>
      <c r="D67" s="69"/>
      <c r="E67" s="67"/>
      <c r="F67" s="68">
        <v>945</v>
      </c>
      <c r="G67" s="69">
        <v>10</v>
      </c>
      <c r="H67" s="67"/>
      <c r="I67" s="62">
        <v>0</v>
      </c>
      <c r="J67" s="45">
        <v>0</v>
      </c>
    </row>
    <row r="68" spans="1:10" hidden="1" x14ac:dyDescent="0.3">
      <c r="A68" s="66" t="s">
        <v>170</v>
      </c>
      <c r="B68" s="68">
        <v>0</v>
      </c>
      <c r="C68" s="69">
        <v>0</v>
      </c>
      <c r="D68" s="69"/>
      <c r="E68" s="67"/>
      <c r="F68" s="68">
        <v>0</v>
      </c>
      <c r="G68" s="69">
        <v>0</v>
      </c>
      <c r="H68" s="67"/>
      <c r="I68" s="62">
        <v>0</v>
      </c>
      <c r="J68" s="45">
        <v>0</v>
      </c>
    </row>
    <row r="69" spans="1:10" x14ac:dyDescent="0.3">
      <c r="A69" s="66" t="s">
        <v>143</v>
      </c>
      <c r="B69" s="68">
        <v>0</v>
      </c>
      <c r="C69" s="69">
        <v>2</v>
      </c>
      <c r="D69" s="69"/>
      <c r="E69" s="67"/>
      <c r="F69" s="68">
        <v>0</v>
      </c>
      <c r="G69" s="69">
        <v>2</v>
      </c>
      <c r="H69" s="67"/>
      <c r="I69" s="62">
        <v>0</v>
      </c>
      <c r="J69" s="45">
        <v>0</v>
      </c>
    </row>
    <row r="70" spans="1:10" x14ac:dyDescent="0.3">
      <c r="A70" s="66" t="s">
        <v>142</v>
      </c>
      <c r="B70" s="68">
        <v>0</v>
      </c>
      <c r="C70" s="69">
        <v>1</v>
      </c>
      <c r="D70" s="69"/>
      <c r="E70" s="67"/>
      <c r="F70" s="68">
        <v>0</v>
      </c>
      <c r="G70" s="69">
        <v>1</v>
      </c>
      <c r="H70" s="67"/>
      <c r="I70" s="62">
        <v>0</v>
      </c>
      <c r="J70" s="45">
        <v>0</v>
      </c>
    </row>
    <row r="71" spans="1:10" x14ac:dyDescent="0.3">
      <c r="A71" s="66" t="s">
        <v>147</v>
      </c>
      <c r="B71" s="68">
        <v>0</v>
      </c>
      <c r="C71" s="69">
        <v>1</v>
      </c>
      <c r="D71" s="69"/>
      <c r="E71" s="67"/>
      <c r="F71" s="68">
        <v>0</v>
      </c>
      <c r="G71" s="69">
        <v>1</v>
      </c>
      <c r="H71" s="67"/>
      <c r="I71" s="62">
        <v>0</v>
      </c>
      <c r="J71" s="45">
        <v>0</v>
      </c>
    </row>
    <row r="72" spans="1:10" x14ac:dyDescent="0.3">
      <c r="A72" s="66" t="s">
        <v>20</v>
      </c>
      <c r="B72" s="68">
        <v>30</v>
      </c>
      <c r="C72" s="69">
        <v>0</v>
      </c>
      <c r="D72" s="69"/>
      <c r="E72" s="67"/>
      <c r="F72" s="68">
        <v>39</v>
      </c>
      <c r="G72" s="69">
        <v>0</v>
      </c>
      <c r="H72" s="67"/>
      <c r="I72" s="62">
        <v>-9</v>
      </c>
      <c r="J72" s="45">
        <v>0</v>
      </c>
    </row>
    <row r="73" spans="1:10" x14ac:dyDescent="0.3">
      <c r="A73" s="66" t="s">
        <v>171</v>
      </c>
      <c r="B73" s="68">
        <v>0</v>
      </c>
      <c r="C73" s="69">
        <v>1</v>
      </c>
      <c r="D73" s="69"/>
      <c r="E73" s="67"/>
      <c r="F73" s="68">
        <v>0</v>
      </c>
      <c r="G73" s="69">
        <v>0</v>
      </c>
      <c r="H73" s="67"/>
      <c r="I73" s="62">
        <v>0</v>
      </c>
      <c r="J73" s="45">
        <v>1</v>
      </c>
    </row>
    <row r="74" spans="1:10" x14ac:dyDescent="0.3">
      <c r="A74" s="66" t="s">
        <v>149</v>
      </c>
      <c r="B74" s="68">
        <v>23</v>
      </c>
      <c r="C74" s="69">
        <v>0</v>
      </c>
      <c r="D74" s="69"/>
      <c r="E74" s="67"/>
      <c r="F74" s="68">
        <v>23</v>
      </c>
      <c r="G74" s="69">
        <v>0</v>
      </c>
      <c r="H74" s="67"/>
      <c r="I74" s="62">
        <v>0</v>
      </c>
      <c r="J74" s="45">
        <v>0</v>
      </c>
    </row>
    <row r="75" spans="1:10" x14ac:dyDescent="0.3">
      <c r="A75" s="65" t="s">
        <v>172</v>
      </c>
      <c r="B75" s="68"/>
      <c r="C75" s="68"/>
      <c r="D75" s="68"/>
      <c r="E75" s="67"/>
      <c r="F75" s="68"/>
      <c r="G75" s="68"/>
      <c r="H75" s="67"/>
      <c r="I75" s="62"/>
      <c r="J75" s="45"/>
    </row>
    <row r="76" spans="1:10" x14ac:dyDescent="0.3">
      <c r="A76" s="66" t="s">
        <v>20</v>
      </c>
      <c r="B76" s="68">
        <v>770</v>
      </c>
      <c r="C76" s="69">
        <v>0</v>
      </c>
      <c r="D76" s="69"/>
      <c r="E76" s="67"/>
      <c r="F76" s="68">
        <v>770</v>
      </c>
      <c r="G76" s="69">
        <v>0</v>
      </c>
      <c r="H76" s="67"/>
      <c r="I76" s="62">
        <v>0</v>
      </c>
      <c r="J76" s="45">
        <v>0</v>
      </c>
    </row>
    <row r="77" spans="1:10" hidden="1" x14ac:dyDescent="0.3">
      <c r="A77" s="66" t="s">
        <v>10</v>
      </c>
      <c r="B77" s="68">
        <v>0</v>
      </c>
      <c r="C77" s="69">
        <v>0</v>
      </c>
      <c r="D77" s="69"/>
      <c r="E77" s="61"/>
      <c r="F77" s="68">
        <v>0</v>
      </c>
      <c r="G77" s="69">
        <v>0</v>
      </c>
      <c r="I77" s="62">
        <v>0</v>
      </c>
      <c r="J77" s="45">
        <v>0</v>
      </c>
    </row>
    <row r="78" spans="1:10" x14ac:dyDescent="0.3">
      <c r="A78" s="66" t="s">
        <v>173</v>
      </c>
      <c r="B78" s="68">
        <v>221</v>
      </c>
      <c r="C78" s="69">
        <v>3</v>
      </c>
      <c r="D78" s="69"/>
      <c r="E78" s="61"/>
      <c r="F78" s="68">
        <v>221</v>
      </c>
      <c r="G78" s="69">
        <v>3</v>
      </c>
      <c r="I78" s="62">
        <v>0</v>
      </c>
      <c r="J78" s="45">
        <v>0</v>
      </c>
    </row>
    <row r="79" spans="1:10" x14ac:dyDescent="0.3">
      <c r="A79" s="66" t="s">
        <v>174</v>
      </c>
      <c r="B79" s="68">
        <v>20</v>
      </c>
      <c r="C79" s="69">
        <v>0</v>
      </c>
      <c r="D79" s="69"/>
      <c r="E79" s="61"/>
      <c r="F79" s="68">
        <v>20</v>
      </c>
      <c r="G79" s="69">
        <v>0</v>
      </c>
      <c r="I79" s="62">
        <v>0</v>
      </c>
      <c r="J79" s="45">
        <v>0</v>
      </c>
    </row>
    <row r="80" spans="1:10" x14ac:dyDescent="0.3">
      <c r="A80" s="66" t="s">
        <v>175</v>
      </c>
      <c r="B80" s="68">
        <v>0</v>
      </c>
      <c r="C80" s="69">
        <v>1</v>
      </c>
      <c r="D80" s="69"/>
      <c r="E80" s="61"/>
      <c r="F80" s="68">
        <v>0</v>
      </c>
      <c r="G80" s="69">
        <v>1</v>
      </c>
      <c r="I80" s="62">
        <v>0</v>
      </c>
      <c r="J80" s="45">
        <v>0</v>
      </c>
    </row>
    <row r="81" spans="1:10" x14ac:dyDescent="0.3">
      <c r="A81" s="66" t="s">
        <v>60</v>
      </c>
      <c r="B81" s="68">
        <v>0</v>
      </c>
      <c r="C81" s="69">
        <v>0</v>
      </c>
      <c r="D81" s="69"/>
      <c r="E81" s="61"/>
      <c r="F81" s="68">
        <v>0</v>
      </c>
      <c r="G81" s="69">
        <v>0</v>
      </c>
      <c r="I81" s="62">
        <v>0</v>
      </c>
      <c r="J81" s="45">
        <v>0</v>
      </c>
    </row>
    <row r="82" spans="1:10" x14ac:dyDescent="0.3">
      <c r="A82" s="66" t="s">
        <v>176</v>
      </c>
      <c r="B82" s="68">
        <v>70</v>
      </c>
      <c r="C82" s="69">
        <v>32</v>
      </c>
      <c r="D82" s="69"/>
      <c r="E82" s="61"/>
      <c r="F82" s="68">
        <v>70</v>
      </c>
      <c r="G82" s="69">
        <v>32</v>
      </c>
      <c r="I82" s="62">
        <v>0</v>
      </c>
      <c r="J82" s="45">
        <v>0</v>
      </c>
    </row>
    <row r="83" spans="1:10" x14ac:dyDescent="0.3">
      <c r="A83" s="66" t="s">
        <v>177</v>
      </c>
      <c r="B83" s="68">
        <v>5</v>
      </c>
      <c r="C83" s="69">
        <v>5</v>
      </c>
      <c r="D83" s="69"/>
      <c r="E83" s="61"/>
      <c r="F83" s="68">
        <v>5</v>
      </c>
      <c r="G83" s="69">
        <v>5</v>
      </c>
      <c r="I83" s="62">
        <v>0</v>
      </c>
      <c r="J83" s="45">
        <v>0</v>
      </c>
    </row>
    <row r="84" spans="1:10" x14ac:dyDescent="0.3">
      <c r="A84" s="66" t="s">
        <v>16</v>
      </c>
      <c r="B84" s="68">
        <v>0</v>
      </c>
      <c r="C84" s="69">
        <v>7</v>
      </c>
      <c r="D84" s="69"/>
      <c r="E84" s="61"/>
      <c r="F84" s="68">
        <v>0</v>
      </c>
      <c r="G84" s="69">
        <v>8</v>
      </c>
      <c r="I84" s="62">
        <v>0</v>
      </c>
      <c r="J84" s="45">
        <v>-1</v>
      </c>
    </row>
    <row r="85" spans="1:10" x14ac:dyDescent="0.3">
      <c r="A85" s="66" t="s">
        <v>55</v>
      </c>
      <c r="B85" s="68">
        <v>1202</v>
      </c>
      <c r="C85" s="69">
        <v>33</v>
      </c>
      <c r="D85" s="69"/>
      <c r="E85" s="61"/>
      <c r="F85" s="68">
        <v>1203</v>
      </c>
      <c r="G85" s="69">
        <v>33</v>
      </c>
      <c r="I85" s="62">
        <v>-1</v>
      </c>
      <c r="J85" s="45">
        <v>0</v>
      </c>
    </row>
    <row r="86" spans="1:10" x14ac:dyDescent="0.3">
      <c r="A86" s="66" t="s">
        <v>178</v>
      </c>
      <c r="B86" s="68">
        <v>0</v>
      </c>
      <c r="C86" s="69">
        <v>16</v>
      </c>
      <c r="D86" s="69"/>
      <c r="E86" s="61"/>
      <c r="F86" s="68">
        <v>0</v>
      </c>
      <c r="G86" s="69">
        <v>16</v>
      </c>
      <c r="I86" s="62">
        <v>0</v>
      </c>
      <c r="J86" s="45">
        <v>0</v>
      </c>
    </row>
    <row r="87" spans="1:10" x14ac:dyDescent="0.3">
      <c r="A87" s="66" t="s">
        <v>179</v>
      </c>
      <c r="B87" s="68">
        <v>30</v>
      </c>
      <c r="C87" s="69">
        <v>0</v>
      </c>
      <c r="D87" s="69"/>
      <c r="E87" s="61"/>
      <c r="F87" s="68">
        <v>30</v>
      </c>
      <c r="G87" s="69">
        <v>0</v>
      </c>
      <c r="I87" s="62">
        <v>0</v>
      </c>
      <c r="J87" s="45">
        <v>0</v>
      </c>
    </row>
    <row r="88" spans="1:10" x14ac:dyDescent="0.3">
      <c r="A88" s="66" t="s">
        <v>152</v>
      </c>
      <c r="B88" s="68">
        <v>0</v>
      </c>
      <c r="C88" s="69">
        <v>0.5</v>
      </c>
      <c r="D88" s="69"/>
      <c r="E88" s="61"/>
      <c r="F88" s="68">
        <v>0</v>
      </c>
      <c r="G88" s="69">
        <v>0.5</v>
      </c>
      <c r="I88" s="62">
        <v>0</v>
      </c>
      <c r="J88" s="45">
        <v>0</v>
      </c>
    </row>
    <row r="89" spans="1:10" x14ac:dyDescent="0.3">
      <c r="A89" s="66" t="s">
        <v>143</v>
      </c>
      <c r="B89" s="68">
        <v>0</v>
      </c>
      <c r="C89" s="69">
        <v>12.5</v>
      </c>
      <c r="D89" s="69"/>
      <c r="E89" s="61"/>
      <c r="F89" s="68">
        <v>0</v>
      </c>
      <c r="G89" s="69">
        <v>12.5</v>
      </c>
      <c r="I89" s="62">
        <v>0</v>
      </c>
      <c r="J89" s="45">
        <v>0</v>
      </c>
    </row>
    <row r="90" spans="1:10" x14ac:dyDescent="0.3">
      <c r="A90" s="66" t="s">
        <v>142</v>
      </c>
      <c r="B90" s="68">
        <v>95</v>
      </c>
      <c r="C90" s="69">
        <v>15</v>
      </c>
      <c r="D90" s="69"/>
      <c r="E90" s="61"/>
      <c r="F90" s="68">
        <v>95</v>
      </c>
      <c r="G90" s="69">
        <v>15</v>
      </c>
      <c r="I90" s="62">
        <v>0</v>
      </c>
      <c r="J90" s="45">
        <v>0</v>
      </c>
    </row>
    <row r="91" spans="1:10" x14ac:dyDescent="0.3">
      <c r="A91" s="66" t="s">
        <v>147</v>
      </c>
      <c r="B91" s="68">
        <v>62</v>
      </c>
      <c r="C91" s="69">
        <v>1</v>
      </c>
      <c r="D91" s="69"/>
      <c r="E91" s="61"/>
      <c r="F91" s="68">
        <v>61</v>
      </c>
      <c r="G91" s="69">
        <v>1</v>
      </c>
      <c r="I91" s="62">
        <v>1</v>
      </c>
      <c r="J91" s="45">
        <v>0</v>
      </c>
    </row>
    <row r="92" spans="1:10" x14ac:dyDescent="0.3">
      <c r="A92" s="66" t="s">
        <v>149</v>
      </c>
      <c r="B92" s="68">
        <v>775</v>
      </c>
      <c r="C92" s="69">
        <v>0</v>
      </c>
      <c r="D92" s="69"/>
      <c r="E92" s="61"/>
      <c r="F92" s="68">
        <v>775</v>
      </c>
      <c r="G92" s="69">
        <v>0</v>
      </c>
      <c r="I92" s="62">
        <v>0</v>
      </c>
      <c r="J92" s="45">
        <v>0</v>
      </c>
    </row>
    <row r="93" spans="1:10" x14ac:dyDescent="0.3">
      <c r="A93" s="65" t="s">
        <v>40</v>
      </c>
      <c r="B93" s="68"/>
      <c r="C93" s="68"/>
      <c r="D93" s="68"/>
      <c r="E93" s="61"/>
      <c r="F93" s="68"/>
      <c r="G93" s="68"/>
      <c r="I93" s="62"/>
      <c r="J93" s="45"/>
    </row>
    <row r="94" spans="1:10" x14ac:dyDescent="0.3">
      <c r="A94" s="66" t="s">
        <v>20</v>
      </c>
      <c r="B94" s="68">
        <v>119</v>
      </c>
      <c r="C94" s="69">
        <v>2</v>
      </c>
      <c r="D94" s="69"/>
      <c r="E94" s="61"/>
      <c r="F94" s="68">
        <v>119</v>
      </c>
      <c r="G94" s="69">
        <v>2</v>
      </c>
      <c r="I94" s="62">
        <v>0</v>
      </c>
      <c r="J94" s="45">
        <v>0</v>
      </c>
    </row>
    <row r="95" spans="1:10" x14ac:dyDescent="0.3">
      <c r="A95" s="66" t="s">
        <v>180</v>
      </c>
      <c r="B95" s="68">
        <v>1036</v>
      </c>
      <c r="C95" s="69">
        <v>5</v>
      </c>
      <c r="D95" s="69"/>
      <c r="E95" s="61"/>
      <c r="F95" s="68">
        <v>1036</v>
      </c>
      <c r="G95" s="69">
        <v>5</v>
      </c>
      <c r="I95" s="62">
        <v>0</v>
      </c>
      <c r="J95" s="45">
        <v>0</v>
      </c>
    </row>
    <row r="96" spans="1:10" x14ac:dyDescent="0.3">
      <c r="A96" s="66" t="s">
        <v>42</v>
      </c>
      <c r="B96" s="68">
        <v>42</v>
      </c>
      <c r="C96" s="69">
        <v>1</v>
      </c>
      <c r="D96" s="69"/>
      <c r="E96" s="61"/>
      <c r="F96" s="68">
        <v>42</v>
      </c>
      <c r="G96" s="69">
        <v>1</v>
      </c>
      <c r="I96" s="62">
        <v>0</v>
      </c>
      <c r="J96" s="45">
        <v>0</v>
      </c>
    </row>
    <row r="97" spans="1:10" x14ac:dyDescent="0.3">
      <c r="A97" s="66" t="s">
        <v>143</v>
      </c>
      <c r="B97" s="68">
        <v>0</v>
      </c>
      <c r="C97" s="69">
        <v>3</v>
      </c>
      <c r="D97" s="69"/>
      <c r="E97" s="61"/>
      <c r="F97" s="68">
        <v>0</v>
      </c>
      <c r="G97" s="69">
        <v>3</v>
      </c>
      <c r="I97" s="62">
        <v>0</v>
      </c>
      <c r="J97" s="45">
        <v>0</v>
      </c>
    </row>
    <row r="98" spans="1:10" x14ac:dyDescent="0.3">
      <c r="A98" s="66" t="s">
        <v>142</v>
      </c>
      <c r="B98" s="68">
        <v>11</v>
      </c>
      <c r="C98" s="69">
        <v>0</v>
      </c>
      <c r="D98" s="69"/>
      <c r="E98" s="61"/>
      <c r="F98" s="68">
        <v>11</v>
      </c>
      <c r="G98" s="69">
        <v>0</v>
      </c>
      <c r="I98" s="62">
        <v>0</v>
      </c>
      <c r="J98" s="45">
        <v>0</v>
      </c>
    </row>
    <row r="99" spans="1:10" x14ac:dyDescent="0.3">
      <c r="A99" s="66" t="s">
        <v>54</v>
      </c>
      <c r="B99" s="68">
        <v>125</v>
      </c>
      <c r="C99" s="69">
        <v>0</v>
      </c>
      <c r="D99" s="69"/>
      <c r="E99" s="61"/>
      <c r="F99" s="68">
        <v>125</v>
      </c>
      <c r="G99" s="69">
        <v>0</v>
      </c>
      <c r="I99" s="62">
        <v>0</v>
      </c>
      <c r="J99" s="45">
        <v>0</v>
      </c>
    </row>
    <row r="100" spans="1:10" x14ac:dyDescent="0.3">
      <c r="A100" s="66" t="s">
        <v>147</v>
      </c>
      <c r="B100" s="68">
        <v>0</v>
      </c>
      <c r="C100" s="69">
        <v>1</v>
      </c>
      <c r="D100" s="69"/>
      <c r="E100" s="61"/>
      <c r="F100" s="68">
        <v>0</v>
      </c>
      <c r="G100" s="69">
        <v>1</v>
      </c>
      <c r="I100" s="62">
        <v>0</v>
      </c>
      <c r="J100" s="45">
        <v>0</v>
      </c>
    </row>
    <row r="101" spans="1:10" x14ac:dyDescent="0.3">
      <c r="A101" s="66" t="s">
        <v>149</v>
      </c>
      <c r="B101" s="72">
        <v>167</v>
      </c>
      <c r="C101" s="73">
        <v>0</v>
      </c>
      <c r="D101" s="69"/>
      <c r="E101" s="61"/>
      <c r="F101" s="72">
        <v>167</v>
      </c>
      <c r="G101" s="73">
        <v>0</v>
      </c>
      <c r="I101" s="74">
        <v>0</v>
      </c>
      <c r="J101" s="101">
        <v>0</v>
      </c>
    </row>
    <row r="102" spans="1:10" hidden="1" x14ac:dyDescent="0.3">
      <c r="A102" s="66" t="s">
        <v>72</v>
      </c>
      <c r="B102" s="72">
        <v>0</v>
      </c>
      <c r="C102" s="73">
        <v>0</v>
      </c>
      <c r="D102" s="69"/>
      <c r="E102" s="61"/>
      <c r="F102" s="72">
        <v>0</v>
      </c>
      <c r="G102" s="73">
        <v>0</v>
      </c>
      <c r="I102" s="62">
        <v>0</v>
      </c>
      <c r="J102" s="45">
        <v>0</v>
      </c>
    </row>
    <row r="103" spans="1:10" hidden="1" x14ac:dyDescent="0.3">
      <c r="A103" s="65" t="s">
        <v>88</v>
      </c>
      <c r="B103" s="68"/>
      <c r="C103" s="69"/>
      <c r="D103" s="69"/>
      <c r="E103" s="61"/>
      <c r="F103" s="68"/>
      <c r="G103" s="69"/>
      <c r="I103" s="62"/>
      <c r="J103" s="45"/>
    </row>
    <row r="104" spans="1:10" hidden="1" x14ac:dyDescent="0.3">
      <c r="A104" s="66" t="s">
        <v>88</v>
      </c>
      <c r="B104" s="68">
        <v>0</v>
      </c>
      <c r="C104" s="69">
        <v>0</v>
      </c>
      <c r="D104" s="69"/>
      <c r="E104" s="61"/>
      <c r="F104" s="68">
        <v>0</v>
      </c>
      <c r="G104" s="69">
        <v>0</v>
      </c>
      <c r="I104" s="62">
        <v>0</v>
      </c>
      <c r="J104" s="45">
        <v>0</v>
      </c>
    </row>
    <row r="105" spans="1:10" hidden="1" x14ac:dyDescent="0.3">
      <c r="A105" s="65" t="s">
        <v>181</v>
      </c>
      <c r="B105" s="71"/>
      <c r="C105" s="71"/>
      <c r="D105" s="71"/>
      <c r="E105" s="61"/>
      <c r="F105" s="71"/>
      <c r="G105" s="71"/>
      <c r="I105" s="62"/>
      <c r="J105" s="45"/>
    </row>
    <row r="106" spans="1:10" hidden="1" x14ac:dyDescent="0.3">
      <c r="A106" s="66" t="s">
        <v>143</v>
      </c>
      <c r="B106" s="71">
        <v>0</v>
      </c>
      <c r="C106" s="69">
        <v>0</v>
      </c>
      <c r="D106" s="69"/>
      <c r="E106" s="61"/>
      <c r="F106" s="71">
        <v>0</v>
      </c>
      <c r="G106" s="69">
        <v>0</v>
      </c>
      <c r="I106" s="62">
        <v>0</v>
      </c>
      <c r="J106" s="45">
        <v>0</v>
      </c>
    </row>
    <row r="107" spans="1:10" hidden="1" x14ac:dyDescent="0.3">
      <c r="A107" s="66" t="s">
        <v>145</v>
      </c>
      <c r="B107" s="68">
        <v>0</v>
      </c>
      <c r="C107" s="69">
        <v>0</v>
      </c>
      <c r="D107" s="69"/>
      <c r="E107" s="61"/>
      <c r="F107" s="68">
        <v>0</v>
      </c>
      <c r="G107" s="69">
        <v>0</v>
      </c>
      <c r="I107" s="62">
        <v>0</v>
      </c>
      <c r="J107" s="45">
        <v>0</v>
      </c>
    </row>
    <row r="108" spans="1:10" hidden="1" x14ac:dyDescent="0.3">
      <c r="A108" s="66" t="s">
        <v>153</v>
      </c>
      <c r="B108" s="68">
        <v>0</v>
      </c>
      <c r="C108" s="69">
        <v>0</v>
      </c>
      <c r="D108" s="69"/>
      <c r="E108" s="61"/>
      <c r="F108" s="68">
        <v>0</v>
      </c>
      <c r="G108" s="69">
        <v>0</v>
      </c>
      <c r="I108" s="62">
        <v>0</v>
      </c>
      <c r="J108" s="45">
        <v>0</v>
      </c>
    </row>
    <row r="109" spans="1:10" hidden="1" x14ac:dyDescent="0.3">
      <c r="A109" s="66" t="s">
        <v>182</v>
      </c>
      <c r="B109" s="68">
        <v>0</v>
      </c>
      <c r="C109" s="69">
        <v>0</v>
      </c>
      <c r="D109" s="69"/>
      <c r="E109" s="61"/>
      <c r="F109" s="68">
        <v>0</v>
      </c>
      <c r="G109" s="69">
        <v>0</v>
      </c>
      <c r="I109" s="62">
        <v>0</v>
      </c>
      <c r="J109" s="45">
        <v>0</v>
      </c>
    </row>
    <row r="110" spans="1:10" hidden="1" x14ac:dyDescent="0.3">
      <c r="A110" s="66" t="s">
        <v>163</v>
      </c>
      <c r="B110" s="68">
        <v>0</v>
      </c>
      <c r="C110" s="69">
        <v>0</v>
      </c>
      <c r="D110" s="69"/>
      <c r="E110" s="61"/>
      <c r="F110" s="68">
        <v>0</v>
      </c>
      <c r="G110" s="69">
        <v>0</v>
      </c>
      <c r="I110" s="62">
        <v>0</v>
      </c>
      <c r="J110" s="45">
        <v>0</v>
      </c>
    </row>
    <row r="111" spans="1:10" hidden="1" x14ac:dyDescent="0.3">
      <c r="A111" s="66" t="s">
        <v>142</v>
      </c>
      <c r="B111" s="68">
        <v>0</v>
      </c>
      <c r="C111" s="69">
        <v>0</v>
      </c>
      <c r="D111" s="69"/>
      <c r="E111" s="61"/>
      <c r="F111" s="68">
        <v>0</v>
      </c>
      <c r="G111" s="69">
        <v>0</v>
      </c>
      <c r="I111" s="62">
        <v>0</v>
      </c>
      <c r="J111" s="45">
        <v>0</v>
      </c>
    </row>
    <row r="112" spans="1:10" hidden="1" x14ac:dyDescent="0.3">
      <c r="A112" s="66" t="s">
        <v>147</v>
      </c>
      <c r="B112" s="72">
        <v>0</v>
      </c>
      <c r="C112" s="73">
        <v>0</v>
      </c>
      <c r="D112" s="69"/>
      <c r="E112" s="61"/>
      <c r="F112" s="72">
        <v>0</v>
      </c>
      <c r="G112" s="73">
        <v>0</v>
      </c>
      <c r="I112" s="62">
        <v>0</v>
      </c>
      <c r="J112" s="45">
        <v>0</v>
      </c>
    </row>
    <row r="113" spans="1:10" x14ac:dyDescent="0.3">
      <c r="A113" s="66"/>
      <c r="B113" s="71"/>
      <c r="C113" s="69"/>
      <c r="D113" s="69"/>
      <c r="E113" s="61"/>
      <c r="F113" s="71"/>
      <c r="G113" s="69"/>
      <c r="I113" s="62"/>
      <c r="J113" s="45"/>
    </row>
    <row r="114" spans="1:10" x14ac:dyDescent="0.3">
      <c r="A114" s="92" t="s">
        <v>183</v>
      </c>
      <c r="B114" s="106">
        <v>170404.4</v>
      </c>
      <c r="C114" s="106">
        <v>588</v>
      </c>
      <c r="D114" s="62"/>
      <c r="F114" s="74">
        <v>170391</v>
      </c>
      <c r="G114" s="74">
        <v>587</v>
      </c>
      <c r="I114" s="74">
        <v>13.399999999994179</v>
      </c>
      <c r="J114" s="101">
        <v>1</v>
      </c>
    </row>
    <row r="115" spans="1:10" x14ac:dyDescent="0.3">
      <c r="A115" s="75"/>
      <c r="B115" s="62"/>
      <c r="C115" s="76"/>
      <c r="D115" s="76"/>
      <c r="F115" s="62"/>
      <c r="G115" s="76"/>
      <c r="I115" s="62"/>
      <c r="J115" s="45"/>
    </row>
    <row r="116" spans="1:10" ht="40.5" x14ac:dyDescent="0.3">
      <c r="A116" s="82" t="str">
        <f>CONCATENATE("Total value of Corporate Support Resources                             (contract funding + ",C114," FTE multiplied by S&amp;B rate)" )</f>
        <v>Total value of Corporate Support Resources                             (contract funding + 588 FTE multiplied by S&amp;B rate)</v>
      </c>
      <c r="B116" s="187">
        <v>170404.4</v>
      </c>
      <c r="C116" s="113">
        <v>129149.622</v>
      </c>
      <c r="D116" s="78"/>
      <c r="F116" s="77">
        <v>170391</v>
      </c>
      <c r="G116" s="118">
        <v>128943.3</v>
      </c>
      <c r="I116" s="62">
        <v>13.399999999994179</v>
      </c>
      <c r="J116" s="45">
        <v>206.32200000000012</v>
      </c>
    </row>
    <row r="117" spans="1:10" x14ac:dyDescent="0.3">
      <c r="A117" s="82"/>
      <c r="B117" s="62"/>
      <c r="C117" s="114"/>
      <c r="D117" s="76"/>
      <c r="F117" s="67"/>
      <c r="G117" s="79"/>
      <c r="I117" s="62"/>
      <c r="J117" s="45"/>
    </row>
    <row r="118" spans="1:10" x14ac:dyDescent="0.3">
      <c r="A118" s="75"/>
      <c r="B118" s="62"/>
      <c r="C118" s="114"/>
      <c r="D118" s="76"/>
      <c r="F118" s="67"/>
      <c r="G118" s="79"/>
      <c r="I118" s="62"/>
      <c r="J118" s="45"/>
    </row>
    <row r="119" spans="1:10" x14ac:dyDescent="0.3">
      <c r="A119" s="80" t="s">
        <v>184</v>
      </c>
      <c r="B119" s="67">
        <v>2069</v>
      </c>
      <c r="C119" s="114">
        <v>58</v>
      </c>
      <c r="D119" s="76"/>
      <c r="F119" s="67">
        <v>2069</v>
      </c>
      <c r="G119" s="79">
        <v>58</v>
      </c>
      <c r="I119" s="62">
        <v>0</v>
      </c>
      <c r="J119" s="45">
        <v>0</v>
      </c>
    </row>
    <row r="120" spans="1:10" x14ac:dyDescent="0.3">
      <c r="C120" s="114"/>
      <c r="I120" s="62"/>
      <c r="J120" s="45"/>
    </row>
    <row r="121" spans="1:10" ht="40.5" x14ac:dyDescent="0.3">
      <c r="A121" s="82" t="str">
        <f>CONCATENATE("Total value of the Office of Inspector General Resources (contract funding + 58 FTE multiplied by S&amp;B rate)" )</f>
        <v>Total value of the Office of Inspector General Resources (contract funding + 58 FTE multiplied by S&amp;B rate)</v>
      </c>
      <c r="B121" s="119">
        <v>2069</v>
      </c>
      <c r="C121" s="115">
        <v>12179.999520000001</v>
      </c>
      <c r="D121" s="81"/>
      <c r="F121" s="81">
        <v>2069</v>
      </c>
      <c r="G121" s="81">
        <v>12180</v>
      </c>
      <c r="I121" s="62">
        <v>0</v>
      </c>
      <c r="J121" s="45">
        <v>0</v>
      </c>
    </row>
    <row r="122" spans="1:10" x14ac:dyDescent="0.3">
      <c r="A122" s="75"/>
      <c r="C122" s="114"/>
      <c r="F122" s="81"/>
      <c r="G122" s="81"/>
      <c r="I122" s="62"/>
      <c r="J122" s="45"/>
    </row>
    <row r="123" spans="1:10" ht="40.5" x14ac:dyDescent="0.3">
      <c r="A123" s="93" t="s">
        <v>185</v>
      </c>
      <c r="B123" s="116">
        <v>172473.4</v>
      </c>
      <c r="C123" s="116">
        <v>141329.62152000002</v>
      </c>
      <c r="D123" s="81"/>
      <c r="F123" s="81">
        <v>172460</v>
      </c>
      <c r="G123" s="116">
        <v>141123.29999999999</v>
      </c>
      <c r="I123" s="62">
        <v>13.399999999994179</v>
      </c>
      <c r="J123" s="117">
        <v>206.32152000002679</v>
      </c>
    </row>
  </sheetData>
  <mergeCells count="3">
    <mergeCell ref="B2:C2"/>
    <mergeCell ref="F2:G2"/>
    <mergeCell ref="I2:J2"/>
  </mergeCells>
  <printOptions horizontalCentered="1" gridLines="1"/>
  <pageMargins left="0.2" right="0.25" top="0.75" bottom="0.25" header="0.3" footer="0.3"/>
  <pageSetup scale="50" orientation="portrait" r:id="rId1"/>
  <headerFooter alignWithMargins="0">
    <oddHeader>&amp;CAgency Support (Corporate Support and the IG): Budgeted Resources for Professional Hourly Rate Calculation</oddHeader>
  </headerFooter>
  <rowBreaks count="1" manualBreakCount="1">
    <brk id="79"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N146"/>
  <sheetViews>
    <sheetView view="pageBreakPreview" topLeftCell="A107" zoomScale="60" zoomScaleNormal="60" workbookViewId="0">
      <selection activeCell="U158" sqref="U158"/>
    </sheetView>
  </sheetViews>
  <sheetFormatPr defaultColWidth="8.6640625" defaultRowHeight="20.25" x14ac:dyDescent="0.3"/>
  <cols>
    <col min="1" max="1" width="76.88671875" style="49" customWidth="1"/>
    <col min="2" max="2" width="16.6640625" style="47" bestFit="1" customWidth="1"/>
    <col min="3" max="3" width="22.109375" style="48" customWidth="1"/>
    <col min="4" max="4" width="2.109375" style="49" customWidth="1"/>
    <col min="5" max="5" width="11.88671875" style="47" hidden="1" customWidth="1"/>
    <col min="6" max="6" width="6.88671875" style="48" hidden="1" customWidth="1"/>
    <col min="7" max="7" width="2.109375" style="49" hidden="1" customWidth="1"/>
    <col min="8" max="8" width="11.109375" style="47" hidden="1" customWidth="1"/>
    <col min="9" max="9" width="6.88671875" style="48" hidden="1" customWidth="1"/>
    <col min="10" max="10" width="16.6640625" style="49" bestFit="1" customWidth="1"/>
    <col min="11" max="11" width="13.109375" style="49" bestFit="1" customWidth="1"/>
    <col min="12" max="12" width="2.88671875" style="49" customWidth="1"/>
    <col min="13" max="13" width="16.6640625" style="83" bestFit="1" customWidth="1"/>
    <col min="14" max="14" width="15.109375" style="48" bestFit="1" customWidth="1"/>
    <col min="15" max="16384" width="8.6640625" style="49"/>
  </cols>
  <sheetData>
    <row r="1" spans="1:14" x14ac:dyDescent="0.3">
      <c r="A1" s="43"/>
      <c r="B1" s="44"/>
      <c r="C1" s="45"/>
      <c r="D1" s="46"/>
    </row>
    <row r="2" spans="1:14" x14ac:dyDescent="0.3">
      <c r="A2" s="50"/>
      <c r="B2" s="202" t="s">
        <v>0</v>
      </c>
      <c r="C2" s="202"/>
      <c r="D2" s="51"/>
      <c r="E2" s="203" t="s">
        <v>186</v>
      </c>
      <c r="F2" s="204"/>
      <c r="G2" s="52"/>
      <c r="H2" s="203" t="s">
        <v>2</v>
      </c>
      <c r="I2" s="204"/>
      <c r="J2" s="202" t="s">
        <v>1</v>
      </c>
      <c r="K2" s="202"/>
      <c r="M2" s="204" t="s">
        <v>2</v>
      </c>
      <c r="N2" s="204"/>
    </row>
    <row r="3" spans="1:14" x14ac:dyDescent="0.3">
      <c r="A3" s="51"/>
      <c r="B3" s="191" t="s">
        <v>3</v>
      </c>
      <c r="C3" s="53" t="s">
        <v>4</v>
      </c>
      <c r="D3" s="51"/>
      <c r="E3" s="191" t="s">
        <v>3</v>
      </c>
      <c r="F3" s="54" t="s">
        <v>4</v>
      </c>
      <c r="G3" s="52"/>
      <c r="H3" s="191" t="s">
        <v>3</v>
      </c>
      <c r="I3" s="54" t="s">
        <v>4</v>
      </c>
      <c r="J3" s="191" t="s">
        <v>3</v>
      </c>
      <c r="K3" s="53" t="s">
        <v>4</v>
      </c>
      <c r="M3" s="84" t="s">
        <v>3</v>
      </c>
      <c r="N3" s="54" t="s">
        <v>4</v>
      </c>
    </row>
    <row r="4" spans="1:14" x14ac:dyDescent="0.3">
      <c r="A4" s="51"/>
      <c r="B4" s="55" t="s">
        <v>5</v>
      </c>
      <c r="C4" s="56" t="s">
        <v>5</v>
      </c>
      <c r="D4" s="51"/>
      <c r="E4" s="55" t="s">
        <v>5</v>
      </c>
      <c r="F4" s="58" t="s">
        <v>5</v>
      </c>
      <c r="G4" s="52"/>
      <c r="H4" s="57" t="s">
        <v>5</v>
      </c>
      <c r="I4" s="58" t="s">
        <v>5</v>
      </c>
      <c r="J4" s="55" t="s">
        <v>5</v>
      </c>
      <c r="K4" s="56" t="s">
        <v>5</v>
      </c>
      <c r="M4" s="85" t="s">
        <v>5</v>
      </c>
      <c r="N4" s="58" t="s">
        <v>5</v>
      </c>
    </row>
    <row r="5" spans="1:14" ht="21" thickBot="1" x14ac:dyDescent="0.35">
      <c r="B5" s="60"/>
      <c r="C5" s="61"/>
      <c r="D5" s="46"/>
      <c r="E5" s="62"/>
      <c r="F5" s="64"/>
      <c r="G5" s="46"/>
      <c r="H5" s="62"/>
      <c r="I5" s="45"/>
      <c r="J5" s="60"/>
      <c r="K5" s="61"/>
    </row>
    <row r="6" spans="1:14" x14ac:dyDescent="0.3">
      <c r="A6" s="86" t="s">
        <v>6</v>
      </c>
      <c r="B6" s="60"/>
      <c r="C6" s="61"/>
      <c r="D6" s="46"/>
      <c r="E6" s="62"/>
      <c r="F6" s="64"/>
      <c r="G6" s="46"/>
      <c r="H6" s="62"/>
      <c r="I6" s="45"/>
      <c r="J6" s="60"/>
      <c r="K6" s="61"/>
    </row>
    <row r="7" spans="1:14" ht="21" thickBot="1" x14ac:dyDescent="0.35">
      <c r="A7" s="87" t="s">
        <v>7</v>
      </c>
      <c r="B7" s="60"/>
      <c r="C7" s="61"/>
      <c r="D7" s="46"/>
      <c r="E7" s="62"/>
      <c r="F7" s="64"/>
      <c r="G7" s="46"/>
      <c r="H7" s="62"/>
      <c r="I7" s="45"/>
      <c r="J7" s="60"/>
      <c r="K7" s="61"/>
    </row>
    <row r="8" spans="1:14" hidden="1" x14ac:dyDescent="0.3">
      <c r="A8" s="65" t="s">
        <v>9</v>
      </c>
      <c r="B8" s="60"/>
      <c r="C8" s="61"/>
      <c r="D8" s="46"/>
      <c r="E8" s="62"/>
      <c r="F8" s="64"/>
      <c r="G8" s="46"/>
      <c r="H8" s="62"/>
      <c r="I8" s="45"/>
      <c r="J8" s="60"/>
      <c r="K8" s="61"/>
    </row>
    <row r="9" spans="1:14" hidden="1" x14ac:dyDescent="0.3">
      <c r="A9" s="66" t="s">
        <v>187</v>
      </c>
      <c r="B9" s="60">
        <v>0</v>
      </c>
      <c r="C9" s="61">
        <v>0</v>
      </c>
      <c r="D9" s="46"/>
      <c r="E9" s="62"/>
      <c r="F9" s="64"/>
      <c r="G9" s="46"/>
      <c r="H9" s="62"/>
      <c r="I9" s="45"/>
      <c r="J9" s="60">
        <v>0</v>
      </c>
      <c r="K9" s="61">
        <v>0</v>
      </c>
      <c r="M9" s="83">
        <f t="shared" ref="M9:M17" si="0">B9-J9</f>
        <v>0</v>
      </c>
      <c r="N9" s="48">
        <f t="shared" ref="N9:N17" si="1">C9-K9</f>
        <v>0</v>
      </c>
    </row>
    <row r="10" spans="1:14" hidden="1" x14ac:dyDescent="0.3">
      <c r="A10" s="66" t="s">
        <v>188</v>
      </c>
      <c r="B10" s="60">
        <v>0</v>
      </c>
      <c r="C10" s="61">
        <v>0</v>
      </c>
      <c r="D10" s="46"/>
      <c r="E10" s="62"/>
      <c r="F10" s="64"/>
      <c r="G10" s="46"/>
      <c r="H10" s="62"/>
      <c r="I10" s="45"/>
      <c r="J10" s="60">
        <v>0</v>
      </c>
      <c r="K10" s="61">
        <v>0</v>
      </c>
      <c r="M10" s="83">
        <f t="shared" si="0"/>
        <v>0</v>
      </c>
      <c r="N10" s="48">
        <f t="shared" si="1"/>
        <v>0</v>
      </c>
    </row>
    <row r="11" spans="1:14" hidden="1" x14ac:dyDescent="0.3">
      <c r="A11" s="65" t="s">
        <v>11</v>
      </c>
      <c r="B11" s="60"/>
      <c r="C11" s="61"/>
      <c r="D11" s="46"/>
      <c r="E11" s="62"/>
      <c r="F11" s="64"/>
      <c r="G11" s="46"/>
      <c r="H11" s="62"/>
      <c r="I11" s="45"/>
      <c r="J11" s="60"/>
      <c r="K11" s="61"/>
    </row>
    <row r="12" spans="1:14" hidden="1" x14ac:dyDescent="0.3">
      <c r="A12" s="66" t="s">
        <v>17</v>
      </c>
      <c r="B12" s="60">
        <v>0</v>
      </c>
      <c r="C12" s="61">
        <v>0</v>
      </c>
      <c r="D12" s="46"/>
      <c r="E12" s="62"/>
      <c r="F12" s="64"/>
      <c r="G12" s="46"/>
      <c r="H12" s="62"/>
      <c r="I12" s="45"/>
      <c r="J12" s="60">
        <v>0</v>
      </c>
      <c r="K12" s="61">
        <v>0</v>
      </c>
      <c r="M12" s="83">
        <f t="shared" si="0"/>
        <v>0</v>
      </c>
      <c r="N12" s="48">
        <f t="shared" si="1"/>
        <v>0</v>
      </c>
    </row>
    <row r="13" spans="1:14" hidden="1" x14ac:dyDescent="0.3">
      <c r="A13" s="66" t="s">
        <v>16</v>
      </c>
      <c r="B13" s="60">
        <v>0</v>
      </c>
      <c r="C13" s="61">
        <v>0</v>
      </c>
      <c r="D13" s="46"/>
      <c r="E13" s="62"/>
      <c r="F13" s="64"/>
      <c r="G13" s="46"/>
      <c r="H13" s="62"/>
      <c r="I13" s="45"/>
      <c r="J13" s="60">
        <v>0</v>
      </c>
      <c r="K13" s="61">
        <v>0</v>
      </c>
      <c r="M13" s="83">
        <f t="shared" si="0"/>
        <v>0</v>
      </c>
      <c r="N13" s="48">
        <f t="shared" si="1"/>
        <v>0</v>
      </c>
    </row>
    <row r="14" spans="1:14" hidden="1" x14ac:dyDescent="0.3">
      <c r="A14" s="66" t="s">
        <v>55</v>
      </c>
      <c r="B14" s="60">
        <v>0</v>
      </c>
      <c r="C14" s="61">
        <v>0</v>
      </c>
      <c r="D14" s="46"/>
      <c r="E14" s="62"/>
      <c r="F14" s="64"/>
      <c r="G14" s="46"/>
      <c r="H14" s="62"/>
      <c r="I14" s="45"/>
      <c r="J14" s="60">
        <v>0</v>
      </c>
      <c r="K14" s="61">
        <v>0</v>
      </c>
      <c r="M14" s="83">
        <f t="shared" si="0"/>
        <v>0</v>
      </c>
      <c r="N14" s="48">
        <f t="shared" si="1"/>
        <v>0</v>
      </c>
    </row>
    <row r="15" spans="1:14" hidden="1" x14ac:dyDescent="0.3">
      <c r="A15" s="66" t="s">
        <v>72</v>
      </c>
      <c r="B15" s="60">
        <v>0</v>
      </c>
      <c r="C15" s="61">
        <v>0</v>
      </c>
      <c r="D15" s="46"/>
      <c r="E15" s="62"/>
      <c r="F15" s="64"/>
      <c r="G15" s="46"/>
      <c r="H15" s="62"/>
      <c r="I15" s="45"/>
      <c r="J15" s="60">
        <v>0</v>
      </c>
      <c r="K15" s="61">
        <v>0</v>
      </c>
      <c r="M15" s="83">
        <f t="shared" si="0"/>
        <v>0</v>
      </c>
      <c r="N15" s="48">
        <f t="shared" si="1"/>
        <v>0</v>
      </c>
    </row>
    <row r="16" spans="1:14" hidden="1" x14ac:dyDescent="0.3">
      <c r="A16" s="65" t="s">
        <v>40</v>
      </c>
      <c r="B16" s="68"/>
      <c r="C16" s="69"/>
      <c r="D16" s="46"/>
      <c r="E16" s="68"/>
      <c r="F16" s="69"/>
      <c r="G16" s="46"/>
      <c r="H16" s="62"/>
      <c r="I16" s="45"/>
      <c r="J16" s="68"/>
      <c r="K16" s="69"/>
    </row>
    <row r="17" spans="1:14" hidden="1" x14ac:dyDescent="0.3">
      <c r="A17" s="66" t="s">
        <v>180</v>
      </c>
      <c r="B17" s="67">
        <v>0</v>
      </c>
      <c r="C17" s="69">
        <v>0</v>
      </c>
      <c r="D17" s="46"/>
      <c r="E17" s="67"/>
      <c r="F17" s="69"/>
      <c r="G17" s="46"/>
      <c r="H17" s="62">
        <f t="shared" ref="H17:I17" si="2">B17-E17</f>
        <v>0</v>
      </c>
      <c r="I17" s="45">
        <f t="shared" si="2"/>
        <v>0</v>
      </c>
      <c r="J17" s="67">
        <v>0</v>
      </c>
      <c r="K17" s="69">
        <v>0</v>
      </c>
      <c r="M17" s="83">
        <f t="shared" si="0"/>
        <v>0</v>
      </c>
      <c r="N17" s="48">
        <f t="shared" si="1"/>
        <v>0</v>
      </c>
    </row>
    <row r="18" spans="1:14" x14ac:dyDescent="0.3">
      <c r="A18" s="65" t="s">
        <v>88</v>
      </c>
      <c r="B18" s="67"/>
      <c r="C18" s="69"/>
      <c r="D18" s="46"/>
      <c r="E18" s="67"/>
      <c r="F18" s="69"/>
      <c r="G18" s="46"/>
      <c r="H18" s="62"/>
      <c r="I18" s="45"/>
      <c r="J18" s="67"/>
      <c r="K18" s="69"/>
    </row>
    <row r="19" spans="1:14" x14ac:dyDescent="0.3">
      <c r="A19" s="66" t="s">
        <v>174</v>
      </c>
      <c r="B19" s="67">
        <v>276</v>
      </c>
      <c r="C19" s="69">
        <v>0</v>
      </c>
      <c r="D19" s="46"/>
      <c r="E19" s="67"/>
      <c r="F19" s="69"/>
      <c r="G19" s="46"/>
      <c r="H19" s="62"/>
      <c r="I19" s="45"/>
      <c r="J19" s="67">
        <v>300</v>
      </c>
      <c r="K19" s="69">
        <v>0</v>
      </c>
      <c r="M19" s="83">
        <v>-24</v>
      </c>
      <c r="N19" s="48">
        <v>0</v>
      </c>
    </row>
    <row r="20" spans="1:14" x14ac:dyDescent="0.3">
      <c r="A20" s="66" t="s">
        <v>89</v>
      </c>
      <c r="B20" s="67">
        <v>1014</v>
      </c>
      <c r="C20" s="69">
        <v>0</v>
      </c>
      <c r="D20" s="46"/>
      <c r="E20" s="67"/>
      <c r="F20" s="69"/>
      <c r="G20" s="46"/>
      <c r="H20" s="62"/>
      <c r="I20" s="45"/>
      <c r="J20" s="67">
        <v>1009</v>
      </c>
      <c r="K20" s="69">
        <v>0</v>
      </c>
      <c r="M20" s="83">
        <v>5</v>
      </c>
      <c r="N20" s="48">
        <v>0</v>
      </c>
    </row>
    <row r="21" spans="1:14" hidden="1" x14ac:dyDescent="0.3">
      <c r="A21" s="66" t="s">
        <v>88</v>
      </c>
      <c r="B21" s="67">
        <v>0</v>
      </c>
      <c r="C21" s="69">
        <v>0</v>
      </c>
      <c r="D21" s="46"/>
      <c r="E21" s="67"/>
      <c r="F21" s="69"/>
      <c r="G21" s="46"/>
      <c r="H21" s="62"/>
      <c r="I21" s="45"/>
      <c r="J21" s="67">
        <v>0</v>
      </c>
      <c r="K21" s="69">
        <v>0</v>
      </c>
      <c r="M21" s="83">
        <v>0</v>
      </c>
      <c r="N21" s="48">
        <v>0</v>
      </c>
    </row>
    <row r="22" spans="1:14" x14ac:dyDescent="0.3">
      <c r="A22" s="65" t="s">
        <v>181</v>
      </c>
      <c r="B22" s="67"/>
      <c r="C22" s="69"/>
      <c r="D22" s="46"/>
      <c r="E22" s="67"/>
      <c r="F22" s="69"/>
      <c r="G22" s="46"/>
      <c r="H22" s="62"/>
      <c r="I22" s="45"/>
      <c r="J22" s="67"/>
      <c r="K22" s="69"/>
    </row>
    <row r="23" spans="1:14" x14ac:dyDescent="0.3">
      <c r="A23" s="66" t="s">
        <v>143</v>
      </c>
      <c r="B23" s="68">
        <v>0</v>
      </c>
      <c r="C23" s="69">
        <v>29</v>
      </c>
      <c r="D23" s="61"/>
      <c r="E23" s="68"/>
      <c r="F23" s="69"/>
      <c r="H23" s="62"/>
      <c r="I23" s="45"/>
      <c r="J23" s="68">
        <v>0</v>
      </c>
      <c r="K23" s="69">
        <v>28</v>
      </c>
      <c r="M23" s="83">
        <v>0</v>
      </c>
      <c r="N23" s="48">
        <v>1</v>
      </c>
    </row>
    <row r="24" spans="1:14" hidden="1" x14ac:dyDescent="0.3">
      <c r="A24" s="66" t="s">
        <v>145</v>
      </c>
      <c r="B24" s="68">
        <v>0</v>
      </c>
      <c r="C24" s="69">
        <v>0</v>
      </c>
      <c r="D24" s="61"/>
      <c r="E24" s="68"/>
      <c r="F24" s="69"/>
      <c r="H24" s="62">
        <v>0</v>
      </c>
      <c r="I24" s="45">
        <v>0</v>
      </c>
      <c r="J24" s="68">
        <v>0</v>
      </c>
      <c r="K24" s="69">
        <v>0</v>
      </c>
      <c r="M24" s="83">
        <v>0</v>
      </c>
      <c r="N24" s="48">
        <v>0</v>
      </c>
    </row>
    <row r="25" spans="1:14" hidden="1" x14ac:dyDescent="0.3">
      <c r="A25" s="66" t="s">
        <v>153</v>
      </c>
      <c r="B25" s="68">
        <v>0</v>
      </c>
      <c r="C25" s="69">
        <v>0</v>
      </c>
      <c r="D25" s="61"/>
      <c r="E25" s="68"/>
      <c r="F25" s="69"/>
      <c r="H25" s="62">
        <v>0</v>
      </c>
      <c r="I25" s="45">
        <v>0</v>
      </c>
      <c r="J25" s="68">
        <v>0</v>
      </c>
      <c r="K25" s="69">
        <v>0</v>
      </c>
      <c r="M25" s="83">
        <v>0</v>
      </c>
      <c r="N25" s="48">
        <v>0</v>
      </c>
    </row>
    <row r="26" spans="1:14" hidden="1" x14ac:dyDescent="0.3">
      <c r="A26" s="66" t="s">
        <v>182</v>
      </c>
      <c r="B26" s="68">
        <v>0</v>
      </c>
      <c r="C26" s="69">
        <v>0</v>
      </c>
      <c r="D26" s="61"/>
      <c r="E26" s="68"/>
      <c r="F26" s="69"/>
      <c r="H26" s="62">
        <v>0</v>
      </c>
      <c r="I26" s="45">
        <v>0</v>
      </c>
      <c r="J26" s="68">
        <v>0</v>
      </c>
      <c r="K26" s="69">
        <v>0</v>
      </c>
      <c r="M26" s="83">
        <v>0</v>
      </c>
      <c r="N26" s="48">
        <v>0</v>
      </c>
    </row>
    <row r="27" spans="1:14" hidden="1" x14ac:dyDescent="0.3">
      <c r="A27" s="66" t="s">
        <v>60</v>
      </c>
      <c r="B27" s="68">
        <v>0</v>
      </c>
      <c r="C27" s="69">
        <v>0</v>
      </c>
      <c r="D27" s="61"/>
      <c r="E27" s="68"/>
      <c r="F27" s="69"/>
      <c r="H27" s="62">
        <v>0</v>
      </c>
      <c r="I27" s="45">
        <v>0</v>
      </c>
      <c r="J27" s="68">
        <v>0</v>
      </c>
      <c r="K27" s="69">
        <v>0</v>
      </c>
      <c r="M27" s="83">
        <v>0</v>
      </c>
      <c r="N27" s="48">
        <v>0</v>
      </c>
    </row>
    <row r="28" spans="1:14" x14ac:dyDescent="0.3">
      <c r="A28" s="66" t="s">
        <v>189</v>
      </c>
      <c r="B28" s="68">
        <v>3</v>
      </c>
      <c r="C28" s="69">
        <v>8</v>
      </c>
      <c r="D28" s="61"/>
      <c r="E28" s="68"/>
      <c r="F28" s="69"/>
      <c r="H28" s="62">
        <v>3</v>
      </c>
      <c r="I28" s="45">
        <v>9</v>
      </c>
      <c r="J28" s="68">
        <v>3</v>
      </c>
      <c r="K28" s="69">
        <v>8</v>
      </c>
      <c r="M28" s="83">
        <v>0</v>
      </c>
      <c r="N28" s="48">
        <v>0</v>
      </c>
    </row>
    <row r="29" spans="1:14" x14ac:dyDescent="0.3">
      <c r="A29" s="66" t="s">
        <v>147</v>
      </c>
      <c r="B29" s="68">
        <v>0</v>
      </c>
      <c r="C29" s="69">
        <v>8</v>
      </c>
      <c r="D29" s="61"/>
      <c r="E29" s="68"/>
      <c r="F29" s="69"/>
      <c r="H29" s="62">
        <v>0</v>
      </c>
      <c r="I29" s="45">
        <v>8</v>
      </c>
      <c r="J29" s="68">
        <v>0</v>
      </c>
      <c r="K29" s="69">
        <v>8</v>
      </c>
      <c r="M29" s="83">
        <v>0</v>
      </c>
      <c r="N29" s="48">
        <v>0</v>
      </c>
    </row>
    <row r="30" spans="1:14" ht="21" thickBot="1" x14ac:dyDescent="0.35">
      <c r="A30" s="75"/>
      <c r="B30" s="68"/>
      <c r="C30" s="69"/>
      <c r="D30" s="61"/>
      <c r="E30" s="68"/>
      <c r="F30" s="69"/>
      <c r="H30" s="62">
        <v>0</v>
      </c>
      <c r="I30" s="45">
        <v>0</v>
      </c>
      <c r="J30" s="68"/>
      <c r="K30" s="69"/>
    </row>
    <row r="31" spans="1:14" x14ac:dyDescent="0.3">
      <c r="A31" s="86" t="s">
        <v>6</v>
      </c>
      <c r="B31" s="68"/>
      <c r="C31" s="69"/>
      <c r="D31" s="61"/>
      <c r="E31" s="68"/>
      <c r="F31" s="69"/>
      <c r="H31" s="62"/>
      <c r="I31" s="45"/>
      <c r="J31" s="68"/>
      <c r="K31" s="69"/>
    </row>
    <row r="32" spans="1:14" ht="21" thickBot="1" x14ac:dyDescent="0.35">
      <c r="A32" s="87" t="s">
        <v>45</v>
      </c>
      <c r="B32" s="71"/>
      <c r="C32" s="69"/>
      <c r="D32" s="61"/>
      <c r="E32" s="71"/>
      <c r="F32" s="69"/>
      <c r="H32" s="62">
        <v>0</v>
      </c>
      <c r="I32" s="45">
        <v>0</v>
      </c>
      <c r="J32" s="71"/>
      <c r="K32" s="69"/>
    </row>
    <row r="33" spans="1:14" hidden="1" x14ac:dyDescent="0.3">
      <c r="A33" s="65" t="s">
        <v>11</v>
      </c>
      <c r="B33" s="67"/>
      <c r="C33" s="69"/>
      <c r="D33" s="61"/>
      <c r="E33" s="67"/>
      <c r="F33" s="69"/>
      <c r="H33" s="62"/>
      <c r="I33" s="45"/>
      <c r="J33" s="67"/>
      <c r="K33" s="69"/>
    </row>
    <row r="34" spans="1:14" hidden="1" x14ac:dyDescent="0.3">
      <c r="A34" s="66" t="s">
        <v>57</v>
      </c>
      <c r="B34" s="67">
        <v>0</v>
      </c>
      <c r="C34" s="69">
        <v>0</v>
      </c>
      <c r="D34" s="61"/>
      <c r="E34" s="67"/>
      <c r="F34" s="69"/>
      <c r="H34" s="62"/>
      <c r="I34" s="45"/>
      <c r="J34" s="67">
        <v>0</v>
      </c>
      <c r="K34" s="69">
        <v>0</v>
      </c>
      <c r="M34" s="83">
        <v>0</v>
      </c>
      <c r="N34" s="48">
        <v>0</v>
      </c>
    </row>
    <row r="35" spans="1:14" hidden="1" x14ac:dyDescent="0.3">
      <c r="A35" s="66" t="s">
        <v>16</v>
      </c>
      <c r="B35" s="67">
        <v>0</v>
      </c>
      <c r="C35" s="69">
        <v>0</v>
      </c>
      <c r="D35" s="61"/>
      <c r="E35" s="67"/>
      <c r="F35" s="69"/>
      <c r="H35" s="62"/>
      <c r="I35" s="45"/>
      <c r="J35" s="67">
        <v>0</v>
      </c>
      <c r="K35" s="69">
        <v>0</v>
      </c>
      <c r="M35" s="83">
        <v>0</v>
      </c>
      <c r="N35" s="48">
        <v>0</v>
      </c>
    </row>
    <row r="36" spans="1:14" hidden="1" x14ac:dyDescent="0.3">
      <c r="A36" s="66" t="s">
        <v>55</v>
      </c>
      <c r="B36" s="67">
        <v>0</v>
      </c>
      <c r="C36" s="69">
        <v>0</v>
      </c>
      <c r="D36" s="61"/>
      <c r="E36" s="67"/>
      <c r="F36" s="69"/>
      <c r="H36" s="62"/>
      <c r="I36" s="45"/>
      <c r="J36" s="67">
        <v>0</v>
      </c>
      <c r="K36" s="69">
        <v>0</v>
      </c>
      <c r="M36" s="83">
        <v>0</v>
      </c>
      <c r="N36" s="48">
        <v>0</v>
      </c>
    </row>
    <row r="37" spans="1:14" hidden="1" x14ac:dyDescent="0.3">
      <c r="A37" s="66" t="s">
        <v>190</v>
      </c>
      <c r="B37" s="67">
        <v>0</v>
      </c>
      <c r="C37" s="69">
        <v>0</v>
      </c>
      <c r="D37" s="61"/>
      <c r="E37" s="67"/>
      <c r="F37" s="69"/>
      <c r="H37" s="62"/>
      <c r="I37" s="45"/>
      <c r="J37" s="67">
        <v>0</v>
      </c>
      <c r="K37" s="69">
        <v>0</v>
      </c>
      <c r="M37" s="83">
        <v>0</v>
      </c>
      <c r="N37" s="48">
        <v>0</v>
      </c>
    </row>
    <row r="38" spans="1:14" hidden="1" x14ac:dyDescent="0.3">
      <c r="A38" s="65" t="s">
        <v>26</v>
      </c>
      <c r="B38" s="67"/>
      <c r="C38" s="69"/>
      <c r="D38" s="61"/>
      <c r="E38" s="67"/>
      <c r="F38" s="69"/>
      <c r="H38" s="62"/>
      <c r="I38" s="45"/>
      <c r="J38" s="67"/>
      <c r="K38" s="69"/>
    </row>
    <row r="39" spans="1:14" hidden="1" x14ac:dyDescent="0.3">
      <c r="A39" s="66" t="s">
        <v>20</v>
      </c>
      <c r="B39" s="67">
        <v>0</v>
      </c>
      <c r="C39" s="69">
        <v>0</v>
      </c>
      <c r="D39" s="61"/>
      <c r="E39" s="67"/>
      <c r="F39" s="69"/>
      <c r="H39" s="62"/>
      <c r="I39" s="45"/>
      <c r="J39" s="67">
        <v>0</v>
      </c>
      <c r="K39" s="69">
        <v>0</v>
      </c>
      <c r="M39" s="83">
        <v>0</v>
      </c>
      <c r="N39" s="48">
        <v>0</v>
      </c>
    </row>
    <row r="40" spans="1:14" hidden="1" x14ac:dyDescent="0.3">
      <c r="A40" s="66" t="s">
        <v>17</v>
      </c>
      <c r="B40" s="71">
        <v>0</v>
      </c>
      <c r="C40" s="69">
        <v>0</v>
      </c>
      <c r="D40" s="61"/>
      <c r="E40" s="71"/>
      <c r="F40" s="69"/>
      <c r="H40" s="62"/>
      <c r="I40" s="45"/>
      <c r="J40" s="71">
        <v>0</v>
      </c>
      <c r="K40" s="69">
        <v>0</v>
      </c>
      <c r="M40" s="83">
        <v>0</v>
      </c>
      <c r="N40" s="48">
        <v>0</v>
      </c>
    </row>
    <row r="41" spans="1:14" hidden="1" x14ac:dyDescent="0.3">
      <c r="A41" s="65" t="s">
        <v>33</v>
      </c>
      <c r="B41" s="71"/>
      <c r="C41" s="69"/>
      <c r="D41" s="61"/>
      <c r="E41" s="71"/>
      <c r="F41" s="69"/>
      <c r="H41" s="62"/>
      <c r="I41" s="45"/>
      <c r="J41" s="71"/>
      <c r="K41" s="69"/>
    </row>
    <row r="42" spans="1:14" hidden="1" x14ac:dyDescent="0.3">
      <c r="A42" s="66" t="s">
        <v>20</v>
      </c>
      <c r="B42" s="68">
        <v>0</v>
      </c>
      <c r="C42" s="69">
        <v>0</v>
      </c>
      <c r="D42" s="61"/>
      <c r="E42" s="68"/>
      <c r="F42" s="69"/>
      <c r="H42" s="62">
        <v>0</v>
      </c>
      <c r="I42" s="45">
        <v>0</v>
      </c>
      <c r="J42" s="68">
        <v>0</v>
      </c>
      <c r="K42" s="69">
        <v>0</v>
      </c>
      <c r="M42" s="83">
        <v>0</v>
      </c>
      <c r="N42" s="48">
        <v>0</v>
      </c>
    </row>
    <row r="43" spans="1:14" hidden="1" x14ac:dyDescent="0.3">
      <c r="A43" s="65" t="s">
        <v>40</v>
      </c>
      <c r="B43" s="68"/>
      <c r="C43" s="69"/>
      <c r="D43" s="61"/>
      <c r="E43" s="68"/>
      <c r="F43" s="69"/>
      <c r="H43" s="62"/>
      <c r="I43" s="45"/>
      <c r="J43" s="68"/>
      <c r="K43" s="69"/>
    </row>
    <row r="44" spans="1:14" hidden="1" x14ac:dyDescent="0.3">
      <c r="A44" s="66" t="s">
        <v>180</v>
      </c>
      <c r="B44" s="68">
        <v>0</v>
      </c>
      <c r="C44" s="69">
        <v>0</v>
      </c>
      <c r="D44" s="61"/>
      <c r="E44" s="68"/>
      <c r="F44" s="69"/>
      <c r="H44" s="62">
        <v>0</v>
      </c>
      <c r="I44" s="45">
        <v>0</v>
      </c>
      <c r="J44" s="68">
        <v>0</v>
      </c>
      <c r="K44" s="69">
        <v>0</v>
      </c>
      <c r="M44" s="83">
        <v>0</v>
      </c>
      <c r="N44" s="48">
        <v>0</v>
      </c>
    </row>
    <row r="45" spans="1:14" hidden="1" x14ac:dyDescent="0.3">
      <c r="A45" s="66" t="s">
        <v>72</v>
      </c>
      <c r="B45" s="68">
        <v>0</v>
      </c>
      <c r="C45" s="69">
        <v>0</v>
      </c>
      <c r="D45" s="61"/>
      <c r="E45" s="68"/>
      <c r="F45" s="69"/>
      <c r="H45" s="62"/>
      <c r="I45" s="45"/>
      <c r="J45" s="68">
        <v>0</v>
      </c>
      <c r="K45" s="69">
        <v>0</v>
      </c>
      <c r="M45" s="83">
        <v>0</v>
      </c>
      <c r="N45" s="48">
        <v>0</v>
      </c>
    </row>
    <row r="46" spans="1:14" x14ac:dyDescent="0.3">
      <c r="A46" s="65" t="s">
        <v>88</v>
      </c>
      <c r="B46" s="68"/>
      <c r="C46" s="69"/>
      <c r="D46" s="61"/>
      <c r="E46" s="68"/>
      <c r="F46" s="69"/>
      <c r="H46" s="62"/>
      <c r="I46" s="45"/>
      <c r="J46" s="68"/>
      <c r="K46" s="69"/>
    </row>
    <row r="47" spans="1:14" x14ac:dyDescent="0.3">
      <c r="A47" s="66" t="s">
        <v>174</v>
      </c>
      <c r="B47" s="68">
        <v>764</v>
      </c>
      <c r="C47" s="69">
        <v>0</v>
      </c>
      <c r="D47" s="61"/>
      <c r="E47" s="68"/>
      <c r="F47" s="69"/>
      <c r="H47" s="62"/>
      <c r="I47" s="45"/>
      <c r="J47" s="68">
        <v>789</v>
      </c>
      <c r="K47" s="69">
        <v>0</v>
      </c>
      <c r="M47" s="83">
        <v>-25</v>
      </c>
      <c r="N47" s="48">
        <v>0</v>
      </c>
    </row>
    <row r="48" spans="1:14" x14ac:dyDescent="0.3">
      <c r="A48" s="66" t="s">
        <v>89</v>
      </c>
      <c r="B48" s="68">
        <v>10656</v>
      </c>
      <c r="C48" s="69">
        <v>0</v>
      </c>
      <c r="D48" s="61"/>
      <c r="E48" s="68"/>
      <c r="F48" s="69"/>
      <c r="H48" s="62">
        <v>11591</v>
      </c>
      <c r="I48" s="45">
        <v>0</v>
      </c>
      <c r="J48" s="68">
        <v>9573</v>
      </c>
      <c r="K48" s="69">
        <v>0</v>
      </c>
      <c r="M48" s="83">
        <v>1083</v>
      </c>
      <c r="N48" s="48">
        <v>0</v>
      </c>
    </row>
    <row r="49" spans="1:14" x14ac:dyDescent="0.3">
      <c r="A49" s="65" t="s">
        <v>181</v>
      </c>
      <c r="B49" s="68"/>
      <c r="C49" s="69"/>
      <c r="D49" s="61"/>
      <c r="E49" s="68"/>
      <c r="F49" s="69"/>
      <c r="H49" s="62"/>
      <c r="I49" s="45"/>
      <c r="J49" s="68"/>
      <c r="K49" s="69"/>
    </row>
    <row r="50" spans="1:14" x14ac:dyDescent="0.3">
      <c r="A50" s="66" t="s">
        <v>143</v>
      </c>
      <c r="B50" s="68">
        <v>0</v>
      </c>
      <c r="C50" s="69">
        <v>177.2</v>
      </c>
      <c r="D50" s="61"/>
      <c r="E50" s="68"/>
      <c r="F50" s="69"/>
      <c r="H50" s="62"/>
      <c r="I50" s="45"/>
      <c r="J50" s="68">
        <v>0</v>
      </c>
      <c r="K50" s="69">
        <v>174.5</v>
      </c>
      <c r="M50" s="83">
        <v>0</v>
      </c>
      <c r="N50" s="48">
        <v>2.6999999999999886</v>
      </c>
    </row>
    <row r="51" spans="1:14" hidden="1" x14ac:dyDescent="0.3">
      <c r="A51" s="66" t="s">
        <v>145</v>
      </c>
      <c r="B51" s="68">
        <v>0</v>
      </c>
      <c r="C51" s="69">
        <v>0</v>
      </c>
      <c r="D51" s="61"/>
      <c r="E51" s="68"/>
      <c r="F51" s="69"/>
      <c r="H51" s="62"/>
      <c r="I51" s="45"/>
      <c r="J51" s="68">
        <v>0</v>
      </c>
      <c r="K51" s="69">
        <v>0</v>
      </c>
      <c r="M51" s="83">
        <v>0</v>
      </c>
      <c r="N51" s="48">
        <v>0</v>
      </c>
    </row>
    <row r="52" spans="1:14" x14ac:dyDescent="0.3">
      <c r="A52" s="66" t="s">
        <v>159</v>
      </c>
      <c r="B52" s="68">
        <v>0</v>
      </c>
      <c r="C52" s="69">
        <v>8</v>
      </c>
      <c r="D52" s="61"/>
      <c r="E52" s="68"/>
      <c r="F52" s="69"/>
      <c r="H52" s="62">
        <v>0</v>
      </c>
      <c r="I52" s="45">
        <v>0</v>
      </c>
      <c r="J52" s="68">
        <v>0</v>
      </c>
      <c r="K52" s="69">
        <v>8</v>
      </c>
      <c r="M52" s="83">
        <v>0</v>
      </c>
      <c r="N52" s="48">
        <v>0</v>
      </c>
    </row>
    <row r="53" spans="1:14" hidden="1" x14ac:dyDescent="0.3">
      <c r="A53" s="66" t="s">
        <v>141</v>
      </c>
      <c r="B53" s="68">
        <v>0</v>
      </c>
      <c r="C53" s="69">
        <v>0</v>
      </c>
      <c r="D53" s="61"/>
      <c r="E53" s="68"/>
      <c r="F53" s="69"/>
      <c r="H53" s="62"/>
      <c r="I53" s="45"/>
      <c r="J53" s="68">
        <v>0</v>
      </c>
      <c r="K53" s="69">
        <v>0</v>
      </c>
      <c r="M53" s="83">
        <v>0</v>
      </c>
      <c r="N53" s="48">
        <v>0</v>
      </c>
    </row>
    <row r="54" spans="1:14" hidden="1" x14ac:dyDescent="0.3">
      <c r="A54" s="66" t="s">
        <v>163</v>
      </c>
      <c r="B54" s="68">
        <v>0</v>
      </c>
      <c r="C54" s="69">
        <v>0</v>
      </c>
      <c r="D54" s="61"/>
      <c r="E54" s="68"/>
      <c r="F54" s="69"/>
      <c r="H54" s="62"/>
      <c r="I54" s="45"/>
      <c r="J54" s="68">
        <v>0</v>
      </c>
      <c r="K54" s="69">
        <v>0</v>
      </c>
      <c r="M54" s="83">
        <v>0</v>
      </c>
      <c r="N54" s="48">
        <v>0</v>
      </c>
    </row>
    <row r="55" spans="1:14" hidden="1" x14ac:dyDescent="0.3">
      <c r="A55" s="66" t="s">
        <v>60</v>
      </c>
      <c r="B55" s="68">
        <v>0</v>
      </c>
      <c r="C55" s="69">
        <v>0</v>
      </c>
      <c r="D55" s="61"/>
      <c r="E55" s="68"/>
      <c r="F55" s="69"/>
      <c r="H55" s="62"/>
      <c r="I55" s="45"/>
      <c r="J55" s="68">
        <v>0</v>
      </c>
      <c r="K55" s="69">
        <v>0</v>
      </c>
      <c r="M55" s="83">
        <v>0</v>
      </c>
      <c r="N55" s="48">
        <v>0</v>
      </c>
    </row>
    <row r="56" spans="1:14" x14ac:dyDescent="0.3">
      <c r="A56" s="66" t="s">
        <v>189</v>
      </c>
      <c r="B56" s="68">
        <v>736</v>
      </c>
      <c r="C56" s="69">
        <v>86.5</v>
      </c>
      <c r="D56" s="61"/>
      <c r="E56" s="68"/>
      <c r="F56" s="69"/>
      <c r="H56" s="62"/>
      <c r="I56" s="45"/>
      <c r="J56" s="68">
        <v>802</v>
      </c>
      <c r="K56" s="69">
        <v>83.5</v>
      </c>
      <c r="M56" s="83">
        <v>-66</v>
      </c>
      <c r="N56" s="48">
        <v>3</v>
      </c>
    </row>
    <row r="57" spans="1:14" x14ac:dyDescent="0.3">
      <c r="A57" s="66" t="s">
        <v>147</v>
      </c>
      <c r="B57" s="68">
        <v>1278.5</v>
      </c>
      <c r="C57" s="69">
        <v>58</v>
      </c>
      <c r="D57" s="61"/>
      <c r="E57" s="68"/>
      <c r="F57" s="69"/>
      <c r="H57" s="62"/>
      <c r="I57" s="45"/>
      <c r="J57" s="68">
        <v>1349.5</v>
      </c>
      <c r="K57" s="69">
        <v>58</v>
      </c>
      <c r="M57" s="83">
        <v>-71</v>
      </c>
      <c r="N57" s="48">
        <v>0</v>
      </c>
    </row>
    <row r="58" spans="1:14" hidden="1" x14ac:dyDescent="0.3">
      <c r="A58" s="66" t="s">
        <v>182</v>
      </c>
      <c r="B58" s="68">
        <v>0</v>
      </c>
      <c r="C58" s="69">
        <v>0</v>
      </c>
      <c r="D58" s="61"/>
      <c r="E58" s="68"/>
      <c r="F58" s="69"/>
      <c r="H58" s="62"/>
      <c r="I58" s="45"/>
      <c r="J58" s="68">
        <v>0</v>
      </c>
      <c r="K58" s="69">
        <v>0</v>
      </c>
      <c r="M58" s="83">
        <v>0</v>
      </c>
      <c r="N58" s="48">
        <v>0</v>
      </c>
    </row>
    <row r="59" spans="1:14" x14ac:dyDescent="0.3">
      <c r="A59" s="66"/>
      <c r="B59" s="68"/>
      <c r="C59" s="69"/>
      <c r="D59" s="61"/>
      <c r="E59" s="68"/>
      <c r="F59" s="69"/>
      <c r="H59" s="62"/>
      <c r="I59" s="45"/>
      <c r="J59" s="68"/>
      <c r="K59" s="69"/>
    </row>
    <row r="60" spans="1:14" x14ac:dyDescent="0.3">
      <c r="A60" s="66"/>
      <c r="B60" s="68"/>
      <c r="C60" s="69"/>
      <c r="D60" s="61"/>
      <c r="E60" s="68"/>
      <c r="F60" s="69"/>
      <c r="H60" s="62"/>
      <c r="I60" s="45"/>
      <c r="J60" s="68"/>
      <c r="K60" s="69"/>
    </row>
    <row r="61" spans="1:14" x14ac:dyDescent="0.3">
      <c r="A61" s="88" t="s">
        <v>73</v>
      </c>
      <c r="B61" s="89">
        <v>14727.5</v>
      </c>
      <c r="C61" s="89">
        <v>374.7</v>
      </c>
      <c r="D61" s="61"/>
      <c r="E61" s="68"/>
      <c r="F61" s="69"/>
      <c r="H61" s="62">
        <v>16403</v>
      </c>
      <c r="I61" s="45">
        <v>371</v>
      </c>
      <c r="J61" s="89">
        <v>13825.5</v>
      </c>
      <c r="K61" s="89">
        <v>368</v>
      </c>
      <c r="M61" s="83">
        <v>902</v>
      </c>
      <c r="N61" s="48">
        <v>6.6999999999999886</v>
      </c>
    </row>
    <row r="62" spans="1:14" ht="21" thickBot="1" x14ac:dyDescent="0.35">
      <c r="B62" s="68"/>
      <c r="C62" s="69"/>
      <c r="D62" s="61"/>
      <c r="E62" s="68"/>
      <c r="F62" s="69"/>
      <c r="H62" s="62">
        <v>0</v>
      </c>
      <c r="I62" s="45">
        <v>0</v>
      </c>
      <c r="J62" s="68"/>
      <c r="K62" s="69"/>
    </row>
    <row r="63" spans="1:14" x14ac:dyDescent="0.3">
      <c r="A63" s="86" t="s">
        <v>74</v>
      </c>
      <c r="B63" s="68"/>
      <c r="C63" s="69"/>
      <c r="D63" s="61"/>
      <c r="E63" s="68"/>
      <c r="F63" s="69"/>
      <c r="H63" s="62">
        <v>0</v>
      </c>
      <c r="I63" s="45">
        <v>0</v>
      </c>
      <c r="J63" s="68"/>
      <c r="K63" s="69"/>
    </row>
    <row r="64" spans="1:14" ht="21" thickBot="1" x14ac:dyDescent="0.35">
      <c r="A64" s="87" t="s">
        <v>75</v>
      </c>
      <c r="B64" s="68"/>
      <c r="C64" s="69"/>
      <c r="D64" s="61"/>
      <c r="E64" s="68"/>
      <c r="F64" s="69"/>
      <c r="H64" s="62">
        <v>0</v>
      </c>
      <c r="I64" s="45">
        <v>0</v>
      </c>
      <c r="J64" s="68"/>
      <c r="K64" s="69"/>
    </row>
    <row r="65" spans="1:14" hidden="1" x14ac:dyDescent="0.3">
      <c r="A65" s="65" t="s">
        <v>9</v>
      </c>
      <c r="B65" s="68"/>
      <c r="C65" s="69"/>
      <c r="D65" s="61"/>
      <c r="E65" s="68"/>
      <c r="F65" s="69"/>
      <c r="H65" s="62"/>
      <c r="I65" s="45"/>
      <c r="J65" s="68"/>
      <c r="K65" s="69"/>
    </row>
    <row r="66" spans="1:14" hidden="1" x14ac:dyDescent="0.3">
      <c r="A66" s="66" t="s">
        <v>191</v>
      </c>
      <c r="B66" s="68">
        <v>0</v>
      </c>
      <c r="C66" s="69">
        <v>0</v>
      </c>
      <c r="D66" s="61"/>
      <c r="E66" s="68"/>
      <c r="F66" s="69"/>
      <c r="H66" s="62">
        <v>0</v>
      </c>
      <c r="I66" s="45">
        <v>0</v>
      </c>
      <c r="J66" s="68">
        <v>0</v>
      </c>
      <c r="K66" s="69">
        <v>0</v>
      </c>
      <c r="M66" s="83">
        <v>0</v>
      </c>
      <c r="N66" s="48">
        <v>0</v>
      </c>
    </row>
    <row r="67" spans="1:14" hidden="1" x14ac:dyDescent="0.3">
      <c r="A67" s="65" t="s">
        <v>26</v>
      </c>
      <c r="B67" s="71"/>
      <c r="C67" s="69"/>
      <c r="D67" s="61"/>
      <c r="E67" s="68"/>
      <c r="F67" s="69"/>
      <c r="H67" s="62"/>
      <c r="I67" s="45"/>
      <c r="J67" s="71"/>
      <c r="K67" s="69"/>
    </row>
    <row r="68" spans="1:14" hidden="1" x14ac:dyDescent="0.3">
      <c r="A68" s="66" t="s">
        <v>17</v>
      </c>
      <c r="B68" s="71">
        <v>0</v>
      </c>
      <c r="C68" s="69">
        <v>0</v>
      </c>
      <c r="D68" s="61"/>
      <c r="E68" s="68"/>
      <c r="F68" s="69"/>
      <c r="H68" s="62"/>
      <c r="I68" s="45"/>
      <c r="J68" s="71">
        <v>0</v>
      </c>
      <c r="K68" s="69">
        <v>0</v>
      </c>
      <c r="M68" s="83">
        <v>0</v>
      </c>
      <c r="N68" s="48">
        <v>0</v>
      </c>
    </row>
    <row r="69" spans="1:14" x14ac:dyDescent="0.3">
      <c r="A69" s="65" t="s">
        <v>88</v>
      </c>
      <c r="B69" s="67"/>
      <c r="C69" s="76"/>
      <c r="E69" s="67"/>
      <c r="F69" s="79"/>
      <c r="H69" s="67"/>
      <c r="J69" s="67"/>
      <c r="K69" s="76"/>
    </row>
    <row r="70" spans="1:14" x14ac:dyDescent="0.3">
      <c r="A70" s="66" t="s">
        <v>174</v>
      </c>
      <c r="B70" s="47">
        <v>80</v>
      </c>
      <c r="C70" s="48">
        <v>0</v>
      </c>
      <c r="J70" s="47">
        <v>80</v>
      </c>
      <c r="K70" s="48">
        <v>0</v>
      </c>
      <c r="M70" s="83">
        <v>0</v>
      </c>
      <c r="N70" s="48">
        <v>0</v>
      </c>
    </row>
    <row r="71" spans="1:14" x14ac:dyDescent="0.3">
      <c r="A71" s="66" t="s">
        <v>89</v>
      </c>
      <c r="B71" s="47">
        <v>549</v>
      </c>
      <c r="C71" s="48">
        <v>0</v>
      </c>
      <c r="J71" s="47">
        <v>512</v>
      </c>
      <c r="K71" s="48">
        <v>0</v>
      </c>
      <c r="M71" s="83">
        <v>37</v>
      </c>
      <c r="N71" s="48">
        <v>0</v>
      </c>
    </row>
    <row r="72" spans="1:14" x14ac:dyDescent="0.3">
      <c r="A72" s="65" t="s">
        <v>181</v>
      </c>
      <c r="J72" s="47"/>
      <c r="K72" s="48"/>
    </row>
    <row r="73" spans="1:14" x14ac:dyDescent="0.3">
      <c r="A73" s="66" t="s">
        <v>143</v>
      </c>
      <c r="B73" s="47">
        <v>0</v>
      </c>
      <c r="C73" s="48">
        <v>11</v>
      </c>
      <c r="J73" s="47">
        <v>0</v>
      </c>
      <c r="K73" s="48">
        <v>11</v>
      </c>
      <c r="M73" s="83">
        <v>0</v>
      </c>
      <c r="N73" s="48">
        <v>0</v>
      </c>
    </row>
    <row r="74" spans="1:14" ht="21.6" hidden="1" customHeight="1" x14ac:dyDescent="0.3">
      <c r="A74" s="66" t="s">
        <v>145</v>
      </c>
      <c r="B74" s="47">
        <v>0</v>
      </c>
      <c r="C74" s="48">
        <v>0</v>
      </c>
      <c r="J74" s="47">
        <v>0</v>
      </c>
      <c r="K74" s="48">
        <v>0</v>
      </c>
      <c r="M74" s="83">
        <v>0</v>
      </c>
      <c r="N74" s="48">
        <v>0</v>
      </c>
    </row>
    <row r="75" spans="1:14" hidden="1" x14ac:dyDescent="0.3">
      <c r="A75" s="66" t="s">
        <v>192</v>
      </c>
      <c r="B75" s="47">
        <v>0</v>
      </c>
      <c r="C75" s="48">
        <v>0</v>
      </c>
      <c r="J75" s="47">
        <v>0</v>
      </c>
      <c r="K75" s="48">
        <v>0</v>
      </c>
      <c r="M75" s="83">
        <v>0</v>
      </c>
      <c r="N75" s="48">
        <v>0</v>
      </c>
    </row>
    <row r="76" spans="1:14" hidden="1" x14ac:dyDescent="0.3">
      <c r="A76" s="66" t="s">
        <v>193</v>
      </c>
      <c r="B76" s="47">
        <v>0</v>
      </c>
      <c r="C76" s="48">
        <v>0</v>
      </c>
      <c r="J76" s="47">
        <v>0</v>
      </c>
      <c r="K76" s="48">
        <v>0</v>
      </c>
      <c r="M76" s="83">
        <v>0</v>
      </c>
      <c r="N76" s="48">
        <v>0</v>
      </c>
    </row>
    <row r="77" spans="1:14" x14ac:dyDescent="0.3">
      <c r="A77" s="66" t="s">
        <v>189</v>
      </c>
      <c r="B77" s="47">
        <v>1</v>
      </c>
      <c r="C77" s="48">
        <v>2</v>
      </c>
      <c r="J77" s="47">
        <v>1</v>
      </c>
      <c r="K77" s="48">
        <v>2</v>
      </c>
      <c r="M77" s="83">
        <v>0</v>
      </c>
      <c r="N77" s="48">
        <v>0</v>
      </c>
    </row>
    <row r="78" spans="1:14" x14ac:dyDescent="0.3">
      <c r="A78" s="66" t="s">
        <v>147</v>
      </c>
      <c r="B78" s="47">
        <v>0</v>
      </c>
      <c r="C78" s="48">
        <v>2</v>
      </c>
      <c r="J78" s="47">
        <v>0</v>
      </c>
      <c r="K78" s="48">
        <v>2</v>
      </c>
      <c r="M78" s="83">
        <v>0</v>
      </c>
      <c r="N78" s="48">
        <v>0</v>
      </c>
    </row>
    <row r="79" spans="1:14" ht="21" thickBot="1" x14ac:dyDescent="0.35">
      <c r="J79" s="47"/>
      <c r="K79" s="48"/>
    </row>
    <row r="80" spans="1:14" x14ac:dyDescent="0.3">
      <c r="A80" s="86" t="s">
        <v>74</v>
      </c>
      <c r="J80" s="47"/>
      <c r="K80" s="48"/>
    </row>
    <row r="81" spans="1:14" ht="21" thickBot="1" x14ac:dyDescent="0.35">
      <c r="A81" s="87" t="s">
        <v>76</v>
      </c>
      <c r="J81" s="47"/>
      <c r="K81" s="48"/>
    </row>
    <row r="82" spans="1:14" hidden="1" x14ac:dyDescent="0.3">
      <c r="A82" s="65" t="s">
        <v>9</v>
      </c>
      <c r="J82" s="47"/>
      <c r="K82" s="48"/>
    </row>
    <row r="83" spans="1:14" hidden="1" x14ac:dyDescent="0.3">
      <c r="A83" s="66" t="s">
        <v>191</v>
      </c>
      <c r="B83" s="47">
        <v>0</v>
      </c>
      <c r="C83" s="48">
        <v>0</v>
      </c>
      <c r="J83" s="47">
        <v>0</v>
      </c>
      <c r="K83" s="48">
        <v>0</v>
      </c>
      <c r="M83" s="83">
        <v>0</v>
      </c>
      <c r="N83" s="48">
        <v>0</v>
      </c>
    </row>
    <row r="84" spans="1:14" hidden="1" x14ac:dyDescent="0.3">
      <c r="A84" s="65" t="s">
        <v>11</v>
      </c>
      <c r="J84" s="47"/>
      <c r="K84" s="48"/>
    </row>
    <row r="85" spans="1:14" hidden="1" x14ac:dyDescent="0.3">
      <c r="A85" s="66" t="s">
        <v>16</v>
      </c>
      <c r="B85" s="47">
        <v>0</v>
      </c>
      <c r="C85" s="48">
        <v>0</v>
      </c>
      <c r="J85" s="47">
        <v>0</v>
      </c>
      <c r="K85" s="48">
        <v>0</v>
      </c>
      <c r="M85" s="83">
        <v>0</v>
      </c>
      <c r="N85" s="48">
        <v>0</v>
      </c>
    </row>
    <row r="86" spans="1:14" hidden="1" x14ac:dyDescent="0.3">
      <c r="A86" s="66" t="s">
        <v>55</v>
      </c>
      <c r="B86" s="47">
        <v>0</v>
      </c>
      <c r="C86" s="48">
        <v>0</v>
      </c>
      <c r="J86" s="47">
        <v>0</v>
      </c>
      <c r="K86" s="48">
        <v>0</v>
      </c>
      <c r="M86" s="83">
        <v>0</v>
      </c>
      <c r="N86" s="48">
        <v>0</v>
      </c>
    </row>
    <row r="87" spans="1:14" hidden="1" x14ac:dyDescent="0.3">
      <c r="A87" s="65" t="s">
        <v>26</v>
      </c>
      <c r="J87" s="47"/>
      <c r="K87" s="48"/>
    </row>
    <row r="88" spans="1:14" hidden="1" x14ac:dyDescent="0.3">
      <c r="A88" s="66" t="s">
        <v>17</v>
      </c>
      <c r="B88" s="47">
        <v>0</v>
      </c>
      <c r="C88" s="48">
        <v>0</v>
      </c>
      <c r="J88" s="47">
        <v>0</v>
      </c>
      <c r="K88" s="48">
        <v>0</v>
      </c>
      <c r="M88" s="83">
        <v>0</v>
      </c>
      <c r="N88" s="48">
        <v>0</v>
      </c>
    </row>
    <row r="89" spans="1:14" x14ac:dyDescent="0.3">
      <c r="A89" s="65" t="s">
        <v>88</v>
      </c>
      <c r="J89" s="47"/>
      <c r="K89" s="48"/>
    </row>
    <row r="90" spans="1:14" x14ac:dyDescent="0.3">
      <c r="A90" s="66" t="s">
        <v>174</v>
      </c>
      <c r="B90" s="47">
        <v>64</v>
      </c>
      <c r="C90" s="48">
        <v>0</v>
      </c>
      <c r="J90" s="47">
        <v>80</v>
      </c>
      <c r="K90" s="48">
        <v>0</v>
      </c>
      <c r="M90" s="83">
        <v>-16</v>
      </c>
      <c r="N90" s="48">
        <v>0</v>
      </c>
    </row>
    <row r="91" spans="1:14" x14ac:dyDescent="0.3">
      <c r="A91" s="66" t="s">
        <v>194</v>
      </c>
      <c r="B91" s="47">
        <v>304</v>
      </c>
      <c r="C91" s="48">
        <v>0</v>
      </c>
      <c r="J91" s="47">
        <v>404</v>
      </c>
      <c r="K91" s="48">
        <v>0</v>
      </c>
      <c r="M91" s="83">
        <v>-100</v>
      </c>
      <c r="N91" s="48">
        <v>0</v>
      </c>
    </row>
    <row r="92" spans="1:14" x14ac:dyDescent="0.3">
      <c r="A92" s="66" t="s">
        <v>89</v>
      </c>
      <c r="B92" s="47">
        <v>1081</v>
      </c>
      <c r="C92" s="48">
        <v>0</v>
      </c>
      <c r="J92" s="47">
        <v>1172</v>
      </c>
      <c r="K92" s="48">
        <v>0</v>
      </c>
      <c r="M92" s="83">
        <v>-91</v>
      </c>
      <c r="N92" s="48">
        <v>0</v>
      </c>
    </row>
    <row r="93" spans="1:14" hidden="1" x14ac:dyDescent="0.3">
      <c r="A93" s="65" t="s">
        <v>40</v>
      </c>
      <c r="J93" s="47"/>
      <c r="K93" s="48"/>
    </row>
    <row r="94" spans="1:14" hidden="1" x14ac:dyDescent="0.3">
      <c r="A94" s="66" t="s">
        <v>72</v>
      </c>
      <c r="B94" s="47">
        <v>0</v>
      </c>
      <c r="C94" s="48">
        <v>0</v>
      </c>
      <c r="J94" s="47">
        <v>0</v>
      </c>
      <c r="K94" s="48">
        <v>0</v>
      </c>
      <c r="M94" s="83">
        <v>0</v>
      </c>
      <c r="N94" s="48">
        <v>1</v>
      </c>
    </row>
    <row r="95" spans="1:14" x14ac:dyDescent="0.3">
      <c r="A95" s="65" t="s">
        <v>181</v>
      </c>
      <c r="J95" s="47"/>
      <c r="K95" s="48"/>
    </row>
    <row r="96" spans="1:14" x14ac:dyDescent="0.3">
      <c r="A96" s="66" t="s">
        <v>143</v>
      </c>
      <c r="B96" s="47">
        <v>0</v>
      </c>
      <c r="C96" s="48">
        <v>21</v>
      </c>
      <c r="J96" s="47">
        <v>0</v>
      </c>
      <c r="K96" s="48">
        <v>20</v>
      </c>
      <c r="M96" s="83">
        <v>0</v>
      </c>
      <c r="N96" s="48">
        <v>1</v>
      </c>
    </row>
    <row r="97" spans="1:14" hidden="1" x14ac:dyDescent="0.3">
      <c r="A97" s="66" t="s">
        <v>145</v>
      </c>
      <c r="B97" s="47">
        <v>0</v>
      </c>
      <c r="C97" s="48">
        <v>0</v>
      </c>
      <c r="J97" s="47">
        <v>0</v>
      </c>
      <c r="K97" s="48">
        <v>0</v>
      </c>
      <c r="M97" s="83">
        <v>0</v>
      </c>
      <c r="N97" s="48">
        <v>0</v>
      </c>
    </row>
    <row r="98" spans="1:14" hidden="1" x14ac:dyDescent="0.3">
      <c r="A98" s="66" t="s">
        <v>192</v>
      </c>
      <c r="B98" s="47">
        <v>0</v>
      </c>
      <c r="C98" s="48">
        <v>0</v>
      </c>
      <c r="J98" s="47">
        <v>0</v>
      </c>
      <c r="K98" s="48">
        <v>0</v>
      </c>
      <c r="M98" s="83">
        <v>0</v>
      </c>
      <c r="N98" s="48">
        <v>0</v>
      </c>
    </row>
    <row r="99" spans="1:14" hidden="1" x14ac:dyDescent="0.3">
      <c r="A99" s="66" t="s">
        <v>193</v>
      </c>
      <c r="B99" s="47">
        <v>0</v>
      </c>
      <c r="C99" s="48">
        <v>0</v>
      </c>
      <c r="J99" s="47">
        <v>0</v>
      </c>
      <c r="K99" s="48">
        <v>0</v>
      </c>
      <c r="M99" s="83">
        <v>0</v>
      </c>
      <c r="N99" s="48">
        <v>0</v>
      </c>
    </row>
    <row r="100" spans="1:14" x14ac:dyDescent="0.3">
      <c r="A100" s="66" t="s">
        <v>189</v>
      </c>
      <c r="B100" s="47">
        <v>43</v>
      </c>
      <c r="C100" s="48">
        <v>9</v>
      </c>
      <c r="J100" s="47">
        <v>76</v>
      </c>
      <c r="K100" s="48">
        <v>9</v>
      </c>
      <c r="M100" s="83">
        <v>-33</v>
      </c>
      <c r="N100" s="48">
        <v>0</v>
      </c>
    </row>
    <row r="101" spans="1:14" hidden="1" x14ac:dyDescent="0.3">
      <c r="A101" s="66" t="s">
        <v>182</v>
      </c>
      <c r="B101" s="47">
        <v>0</v>
      </c>
      <c r="C101" s="48">
        <v>0</v>
      </c>
      <c r="J101" s="47">
        <v>0</v>
      </c>
      <c r="K101" s="48">
        <v>0</v>
      </c>
      <c r="M101" s="83">
        <v>0</v>
      </c>
      <c r="N101" s="48">
        <v>0</v>
      </c>
    </row>
    <row r="102" spans="1:14" hidden="1" x14ac:dyDescent="0.3">
      <c r="A102" s="66" t="s">
        <v>164</v>
      </c>
      <c r="B102" s="47">
        <v>0</v>
      </c>
      <c r="C102" s="48">
        <v>0</v>
      </c>
      <c r="J102" s="47">
        <v>0</v>
      </c>
      <c r="K102" s="48">
        <v>0</v>
      </c>
      <c r="M102" s="83">
        <v>0</v>
      </c>
      <c r="N102" s="48">
        <v>0</v>
      </c>
    </row>
    <row r="103" spans="1:14" hidden="1" x14ac:dyDescent="0.3">
      <c r="A103" s="66" t="s">
        <v>60</v>
      </c>
      <c r="B103" s="47">
        <v>0</v>
      </c>
      <c r="C103" s="48">
        <v>0</v>
      </c>
      <c r="J103" s="47">
        <v>0</v>
      </c>
      <c r="K103" s="48">
        <v>0</v>
      </c>
      <c r="M103" s="83">
        <v>0</v>
      </c>
      <c r="N103" s="48">
        <v>0</v>
      </c>
    </row>
    <row r="104" spans="1:14" x14ac:dyDescent="0.3">
      <c r="A104" s="66" t="s">
        <v>147</v>
      </c>
      <c r="B104" s="47">
        <v>89</v>
      </c>
      <c r="C104" s="48">
        <v>11</v>
      </c>
      <c r="J104" s="47">
        <v>89</v>
      </c>
      <c r="K104" s="48">
        <v>11</v>
      </c>
      <c r="M104" s="83">
        <v>0</v>
      </c>
      <c r="N104" s="48">
        <v>0</v>
      </c>
    </row>
    <row r="105" spans="1:14" ht="21" thickBot="1" x14ac:dyDescent="0.35">
      <c r="J105" s="47"/>
      <c r="K105" s="48"/>
    </row>
    <row r="106" spans="1:14" x14ac:dyDescent="0.3">
      <c r="A106" s="86" t="s">
        <v>74</v>
      </c>
      <c r="J106" s="47"/>
      <c r="K106" s="48"/>
    </row>
    <row r="107" spans="1:14" ht="21" thickBot="1" x14ac:dyDescent="0.35">
      <c r="A107" s="91" t="s">
        <v>78</v>
      </c>
      <c r="J107" s="47"/>
      <c r="K107" s="48"/>
    </row>
    <row r="108" spans="1:14" hidden="1" x14ac:dyDescent="0.3">
      <c r="A108" s="65" t="s">
        <v>11</v>
      </c>
      <c r="J108" s="47"/>
      <c r="K108" s="48"/>
    </row>
    <row r="109" spans="1:14" hidden="1" x14ac:dyDescent="0.3">
      <c r="A109" s="66" t="s">
        <v>17</v>
      </c>
      <c r="B109" s="47">
        <v>0</v>
      </c>
      <c r="C109" s="48">
        <v>0</v>
      </c>
      <c r="J109" s="47">
        <v>0</v>
      </c>
      <c r="K109" s="48">
        <v>0</v>
      </c>
      <c r="M109" s="83">
        <v>0</v>
      </c>
      <c r="N109" s="48">
        <v>0</v>
      </c>
    </row>
    <row r="110" spans="1:14" hidden="1" x14ac:dyDescent="0.3">
      <c r="A110" s="66" t="s">
        <v>55</v>
      </c>
      <c r="B110" s="47">
        <v>0</v>
      </c>
      <c r="C110" s="48">
        <v>0</v>
      </c>
      <c r="J110" s="47">
        <v>0</v>
      </c>
      <c r="K110" s="48">
        <v>0</v>
      </c>
      <c r="M110" s="83">
        <v>0</v>
      </c>
      <c r="N110" s="48">
        <v>0</v>
      </c>
    </row>
    <row r="111" spans="1:14" hidden="1" x14ac:dyDescent="0.3">
      <c r="A111" s="65" t="s">
        <v>26</v>
      </c>
      <c r="B111" s="47">
        <v>0</v>
      </c>
      <c r="C111" s="48">
        <v>0</v>
      </c>
      <c r="J111" s="47">
        <v>0</v>
      </c>
      <c r="K111" s="48">
        <v>0</v>
      </c>
      <c r="M111" s="83">
        <v>0</v>
      </c>
      <c r="N111" s="48">
        <v>0</v>
      </c>
    </row>
    <row r="112" spans="1:14" x14ac:dyDescent="0.3">
      <c r="A112" s="65" t="s">
        <v>88</v>
      </c>
      <c r="J112" s="47"/>
      <c r="K112" s="48"/>
    </row>
    <row r="113" spans="1:14" x14ac:dyDescent="0.3">
      <c r="A113" s="66" t="s">
        <v>89</v>
      </c>
      <c r="B113" s="47">
        <v>662</v>
      </c>
      <c r="C113" s="48">
        <v>0</v>
      </c>
      <c r="J113" s="47">
        <v>662</v>
      </c>
      <c r="K113" s="48">
        <v>0</v>
      </c>
      <c r="M113" s="83">
        <v>0</v>
      </c>
      <c r="N113" s="48">
        <v>0</v>
      </c>
    </row>
    <row r="114" spans="1:14" x14ac:dyDescent="0.3">
      <c r="A114" s="66" t="s">
        <v>174</v>
      </c>
      <c r="B114" s="47">
        <v>69</v>
      </c>
      <c r="C114" s="48">
        <v>0</v>
      </c>
      <c r="J114" s="47">
        <v>69</v>
      </c>
      <c r="K114" s="48">
        <v>0</v>
      </c>
      <c r="M114" s="83">
        <v>0</v>
      </c>
      <c r="N114" s="48">
        <v>0</v>
      </c>
    </row>
    <row r="115" spans="1:14" x14ac:dyDescent="0.3">
      <c r="A115" s="65" t="s">
        <v>181</v>
      </c>
      <c r="J115" s="47"/>
      <c r="K115" s="48"/>
    </row>
    <row r="116" spans="1:14" x14ac:dyDescent="0.3">
      <c r="A116" s="66" t="s">
        <v>143</v>
      </c>
      <c r="B116" s="47">
        <v>0</v>
      </c>
      <c r="C116" s="48">
        <v>12</v>
      </c>
      <c r="J116" s="47">
        <v>0</v>
      </c>
      <c r="K116" s="48">
        <v>12</v>
      </c>
      <c r="M116" s="83">
        <v>0</v>
      </c>
      <c r="N116" s="48">
        <v>0</v>
      </c>
    </row>
    <row r="117" spans="1:14" hidden="1" x14ac:dyDescent="0.3">
      <c r="A117" s="66" t="s">
        <v>145</v>
      </c>
      <c r="B117" s="47">
        <v>0</v>
      </c>
      <c r="C117" s="48">
        <v>0</v>
      </c>
      <c r="J117" s="47">
        <v>0</v>
      </c>
      <c r="K117" s="48">
        <v>0</v>
      </c>
      <c r="M117" s="83">
        <v>0</v>
      </c>
      <c r="N117" s="48">
        <v>0</v>
      </c>
    </row>
    <row r="118" spans="1:14" hidden="1" x14ac:dyDescent="0.3">
      <c r="A118" s="66" t="s">
        <v>192</v>
      </c>
      <c r="B118" s="47">
        <v>0</v>
      </c>
      <c r="C118" s="48">
        <v>0</v>
      </c>
      <c r="J118" s="47">
        <v>0</v>
      </c>
      <c r="K118" s="48">
        <v>0</v>
      </c>
      <c r="M118" s="83">
        <v>0</v>
      </c>
      <c r="N118" s="48">
        <v>0</v>
      </c>
    </row>
    <row r="119" spans="1:14" hidden="1" x14ac:dyDescent="0.3">
      <c r="A119" s="66" t="s">
        <v>193</v>
      </c>
      <c r="B119" s="47">
        <v>0</v>
      </c>
      <c r="C119" s="48">
        <v>0</v>
      </c>
      <c r="J119" s="47">
        <v>0</v>
      </c>
      <c r="K119" s="48">
        <v>0</v>
      </c>
      <c r="M119" s="83">
        <v>0</v>
      </c>
      <c r="N119" s="48">
        <v>0</v>
      </c>
    </row>
    <row r="120" spans="1:14" x14ac:dyDescent="0.3">
      <c r="A120" s="66" t="s">
        <v>189</v>
      </c>
      <c r="B120" s="47">
        <v>1</v>
      </c>
      <c r="C120" s="48">
        <v>3</v>
      </c>
      <c r="J120" s="47">
        <v>1</v>
      </c>
      <c r="K120" s="48">
        <v>3</v>
      </c>
      <c r="M120" s="83">
        <v>0</v>
      </c>
      <c r="N120" s="48">
        <v>0</v>
      </c>
    </row>
    <row r="121" spans="1:14" hidden="1" x14ac:dyDescent="0.3">
      <c r="A121" s="66" t="s">
        <v>182</v>
      </c>
      <c r="B121" s="47">
        <v>0</v>
      </c>
      <c r="C121" s="48">
        <v>0</v>
      </c>
      <c r="J121" s="47">
        <v>0</v>
      </c>
      <c r="K121" s="48">
        <v>0</v>
      </c>
      <c r="M121" s="83">
        <v>0</v>
      </c>
      <c r="N121" s="48">
        <v>0</v>
      </c>
    </row>
    <row r="122" spans="1:14" x14ac:dyDescent="0.3">
      <c r="A122" s="66" t="s">
        <v>147</v>
      </c>
      <c r="B122" s="47">
        <v>0</v>
      </c>
      <c r="C122" s="48">
        <v>1</v>
      </c>
      <c r="J122" s="47">
        <v>0</v>
      </c>
      <c r="K122" s="48">
        <v>1</v>
      </c>
      <c r="M122" s="83">
        <v>0</v>
      </c>
      <c r="N122" s="48">
        <v>0</v>
      </c>
    </row>
    <row r="123" spans="1:14" ht="21" thickBot="1" x14ac:dyDescent="0.35">
      <c r="J123" s="47"/>
      <c r="K123" s="48"/>
    </row>
    <row r="124" spans="1:14" x14ac:dyDescent="0.3">
      <c r="A124" s="86" t="s">
        <v>74</v>
      </c>
      <c r="J124" s="47"/>
      <c r="K124" s="48"/>
    </row>
    <row r="125" spans="1:14" ht="21" thickBot="1" x14ac:dyDescent="0.35">
      <c r="A125" s="91" t="s">
        <v>82</v>
      </c>
      <c r="J125" s="47"/>
      <c r="K125" s="48"/>
    </row>
    <row r="126" spans="1:14" hidden="1" x14ac:dyDescent="0.3">
      <c r="A126" s="65" t="s">
        <v>11</v>
      </c>
      <c r="J126" s="47"/>
      <c r="K126" s="48"/>
    </row>
    <row r="127" spans="1:14" hidden="1" x14ac:dyDescent="0.3">
      <c r="A127" s="66" t="s">
        <v>17</v>
      </c>
      <c r="B127" s="47">
        <v>0</v>
      </c>
      <c r="C127" s="48">
        <v>0</v>
      </c>
      <c r="J127" s="47">
        <v>0</v>
      </c>
      <c r="K127" s="48">
        <v>0</v>
      </c>
      <c r="M127" s="83">
        <v>0</v>
      </c>
      <c r="N127" s="48">
        <v>0</v>
      </c>
    </row>
    <row r="128" spans="1:14" hidden="1" x14ac:dyDescent="0.3">
      <c r="A128" s="66" t="s">
        <v>55</v>
      </c>
      <c r="B128" s="47">
        <v>0</v>
      </c>
      <c r="C128" s="48">
        <v>0</v>
      </c>
      <c r="J128" s="47">
        <v>0</v>
      </c>
      <c r="K128" s="48">
        <v>0</v>
      </c>
      <c r="M128" s="83">
        <v>0</v>
      </c>
      <c r="N128" s="48">
        <v>0</v>
      </c>
    </row>
    <row r="129" spans="1:14" x14ac:dyDescent="0.3">
      <c r="A129" s="65" t="s">
        <v>26</v>
      </c>
      <c r="J129" s="47"/>
      <c r="K129" s="48"/>
    </row>
    <row r="130" spans="1:14" x14ac:dyDescent="0.3">
      <c r="A130" s="65" t="s">
        <v>88</v>
      </c>
      <c r="J130" s="47"/>
      <c r="K130" s="48"/>
    </row>
    <row r="131" spans="1:14" x14ac:dyDescent="0.3">
      <c r="A131" s="66" t="s">
        <v>89</v>
      </c>
      <c r="B131" s="47">
        <v>545</v>
      </c>
      <c r="C131" s="48">
        <v>0</v>
      </c>
      <c r="J131" s="47">
        <v>451</v>
      </c>
      <c r="K131" s="48">
        <v>0</v>
      </c>
      <c r="M131" s="83">
        <v>94</v>
      </c>
      <c r="N131" s="48">
        <v>0</v>
      </c>
    </row>
    <row r="132" spans="1:14" x14ac:dyDescent="0.3">
      <c r="A132" s="66" t="s">
        <v>174</v>
      </c>
      <c r="B132" s="47">
        <v>120</v>
      </c>
      <c r="C132" s="48">
        <v>0</v>
      </c>
      <c r="J132" s="47">
        <v>120</v>
      </c>
      <c r="K132" s="48">
        <v>0</v>
      </c>
      <c r="M132" s="83">
        <v>0</v>
      </c>
      <c r="N132" s="48">
        <v>0</v>
      </c>
    </row>
    <row r="133" spans="1:14" x14ac:dyDescent="0.3">
      <c r="A133" s="65" t="s">
        <v>181</v>
      </c>
      <c r="J133" s="47"/>
      <c r="K133" s="48"/>
    </row>
    <row r="134" spans="1:14" x14ac:dyDescent="0.3">
      <c r="A134" s="66" t="s">
        <v>143</v>
      </c>
      <c r="B134" s="47">
        <v>0</v>
      </c>
      <c r="C134" s="48">
        <v>11</v>
      </c>
      <c r="J134" s="47">
        <v>0</v>
      </c>
      <c r="K134" s="48">
        <v>11</v>
      </c>
      <c r="M134" s="83">
        <v>0</v>
      </c>
      <c r="N134" s="48">
        <v>0</v>
      </c>
    </row>
    <row r="135" spans="1:14" hidden="1" x14ac:dyDescent="0.3">
      <c r="A135" s="66" t="s">
        <v>145</v>
      </c>
      <c r="B135" s="47">
        <v>0</v>
      </c>
      <c r="C135" s="48">
        <v>0</v>
      </c>
      <c r="J135" s="47">
        <v>0</v>
      </c>
      <c r="K135" s="48">
        <v>0</v>
      </c>
      <c r="M135" s="83">
        <v>0</v>
      </c>
      <c r="N135" s="48">
        <v>0</v>
      </c>
    </row>
    <row r="136" spans="1:14" hidden="1" x14ac:dyDescent="0.3">
      <c r="A136" s="66" t="s">
        <v>193</v>
      </c>
      <c r="B136" s="47">
        <v>0</v>
      </c>
      <c r="C136" s="48">
        <v>0</v>
      </c>
      <c r="J136" s="47">
        <v>0</v>
      </c>
      <c r="K136" s="48">
        <v>0</v>
      </c>
      <c r="M136" s="83">
        <v>0</v>
      </c>
      <c r="N136" s="48">
        <v>0</v>
      </c>
    </row>
    <row r="137" spans="1:14" hidden="1" x14ac:dyDescent="0.3">
      <c r="A137" s="66" t="s">
        <v>192</v>
      </c>
      <c r="B137" s="47">
        <v>0</v>
      </c>
      <c r="C137" s="48">
        <v>0</v>
      </c>
      <c r="J137" s="47">
        <v>0</v>
      </c>
      <c r="K137" s="48">
        <v>0</v>
      </c>
      <c r="M137" s="83">
        <v>0</v>
      </c>
      <c r="N137" s="48">
        <v>0</v>
      </c>
    </row>
    <row r="138" spans="1:14" x14ac:dyDescent="0.3">
      <c r="A138" s="66" t="s">
        <v>189</v>
      </c>
      <c r="B138" s="47">
        <v>1</v>
      </c>
      <c r="C138" s="48">
        <v>2</v>
      </c>
      <c r="J138" s="47">
        <v>1</v>
      </c>
      <c r="K138" s="48">
        <v>2</v>
      </c>
      <c r="M138" s="83">
        <v>0</v>
      </c>
      <c r="N138" s="48">
        <v>0</v>
      </c>
    </row>
    <row r="139" spans="1:14" x14ac:dyDescent="0.3">
      <c r="A139" s="66" t="s">
        <v>147</v>
      </c>
      <c r="B139" s="47">
        <v>0</v>
      </c>
      <c r="C139" s="48">
        <v>2</v>
      </c>
      <c r="J139" s="47">
        <v>0</v>
      </c>
      <c r="K139" s="48">
        <v>2</v>
      </c>
      <c r="M139" s="83">
        <v>0</v>
      </c>
      <c r="N139" s="48">
        <v>0</v>
      </c>
    </row>
    <row r="140" spans="1:14" x14ac:dyDescent="0.3">
      <c r="J140" s="47"/>
      <c r="K140" s="48"/>
    </row>
    <row r="141" spans="1:14" x14ac:dyDescent="0.3">
      <c r="A141" s="88" t="s">
        <v>90</v>
      </c>
      <c r="B141" s="79">
        <v>3609</v>
      </c>
      <c r="C141" s="79">
        <v>87</v>
      </c>
      <c r="J141" s="79">
        <v>3718</v>
      </c>
      <c r="K141" s="79">
        <v>86</v>
      </c>
      <c r="M141" s="83">
        <v>-109</v>
      </c>
      <c r="N141" s="48">
        <v>1</v>
      </c>
    </row>
    <row r="142" spans="1:14" x14ac:dyDescent="0.3">
      <c r="J142" s="47"/>
      <c r="K142" s="48"/>
    </row>
    <row r="143" spans="1:14" x14ac:dyDescent="0.3">
      <c r="J143" s="47"/>
      <c r="K143" s="48"/>
    </row>
    <row r="144" spans="1:14" x14ac:dyDescent="0.3">
      <c r="A144" s="90" t="s">
        <v>195</v>
      </c>
      <c r="B144" s="188">
        <v>18336.5</v>
      </c>
      <c r="C144" s="79">
        <v>461.7</v>
      </c>
      <c r="J144" s="47">
        <v>17543.5</v>
      </c>
      <c r="K144" s="47">
        <v>454</v>
      </c>
      <c r="M144" s="122">
        <v>793</v>
      </c>
      <c r="N144" s="48">
        <v>7.6999999999999886</v>
      </c>
    </row>
    <row r="145" spans="1:14" x14ac:dyDescent="0.3">
      <c r="B145" s="120"/>
      <c r="J145" s="47"/>
      <c r="K145" s="48"/>
    </row>
    <row r="146" spans="1:14" ht="40.5" x14ac:dyDescent="0.3">
      <c r="A146" s="82" t="str">
        <f>CONCATENATE("Total value of Mission Program Indirect Resources (FY 25 contract funding + ",C144," FTE multiplied by S&amp;B rates)")</f>
        <v>Total value of Mission Program Indirect Resources (FY 25 contract funding + 461.7 FTE multiplied by S&amp;B rates)</v>
      </c>
      <c r="B146" s="189">
        <v>18336.5</v>
      </c>
      <c r="C146" s="94">
        <v>103123.37004034138</v>
      </c>
      <c r="J146" s="81">
        <v>17543.5</v>
      </c>
      <c r="K146" s="81">
        <v>101427</v>
      </c>
      <c r="M146" s="121">
        <v>793</v>
      </c>
      <c r="N146" s="81">
        <v>1696.3700403413823</v>
      </c>
    </row>
  </sheetData>
  <mergeCells count="5">
    <mergeCell ref="B2:C2"/>
    <mergeCell ref="E2:F2"/>
    <mergeCell ref="H2:I2"/>
    <mergeCell ref="J2:K2"/>
    <mergeCell ref="M2:N2"/>
  </mergeCells>
  <printOptions horizontalCentered="1" gridLines="1"/>
  <pageMargins left="0" right="0" top="0.75" bottom="0.5" header="0.3" footer="0.3"/>
  <pageSetup scale="47" orientation="portrait" r:id="rId1"/>
  <headerFooter>
    <oddHeader>&amp;CMission Program Indirect Budgeted Resources for Professional Hourly Rate Calculation</oddHeader>
  </headerFooter>
  <rowBreaks count="1" manualBreakCount="1">
    <brk id="132"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188"/>
  <sheetViews>
    <sheetView view="pageBreakPreview" zoomScale="80" zoomScaleNormal="90" zoomScaleSheetLayoutView="80" workbookViewId="0">
      <selection activeCell="U158" sqref="U158"/>
    </sheetView>
  </sheetViews>
  <sheetFormatPr defaultColWidth="8.6640625" defaultRowHeight="12.75" x14ac:dyDescent="0.2"/>
  <cols>
    <col min="1" max="1" width="56.88671875" style="6" customWidth="1"/>
    <col min="2" max="2" width="11.5546875" style="13" customWidth="1"/>
    <col min="3" max="3" width="6.88671875" style="7" customWidth="1"/>
    <col min="4" max="4" width="2.109375" style="1" customWidth="1"/>
    <col min="5" max="5" width="12.109375" style="13" customWidth="1"/>
    <col min="6" max="6" width="6.88671875" style="7" customWidth="1"/>
    <col min="7" max="7" width="2.109375" style="1" customWidth="1"/>
    <col min="8" max="8" width="11.109375" style="15" customWidth="1"/>
    <col min="9" max="9" width="6.88671875" style="7" customWidth="1"/>
    <col min="10" max="10" width="8.6640625" style="1"/>
    <col min="11" max="11" width="12" style="1" bestFit="1" customWidth="1"/>
    <col min="12" max="16384" width="8.6640625" style="1"/>
  </cols>
  <sheetData>
    <row r="1" spans="1:9" ht="24" customHeight="1" x14ac:dyDescent="0.2">
      <c r="A1" s="2"/>
      <c r="B1" s="156"/>
      <c r="C1" s="126"/>
      <c r="D1" s="2"/>
      <c r="F1" s="99"/>
    </row>
    <row r="2" spans="1:9" x14ac:dyDescent="0.2">
      <c r="A2" s="30"/>
      <c r="B2" s="196" t="s">
        <v>0</v>
      </c>
      <c r="C2" s="196"/>
      <c r="D2" s="3"/>
      <c r="E2" s="196" t="s">
        <v>1</v>
      </c>
      <c r="F2" s="196"/>
      <c r="G2" s="4"/>
      <c r="H2" s="197" t="s">
        <v>2</v>
      </c>
      <c r="I2" s="198"/>
    </row>
    <row r="3" spans="1:9" x14ac:dyDescent="0.2">
      <c r="A3" s="31"/>
      <c r="B3" s="130" t="s">
        <v>3</v>
      </c>
      <c r="C3" s="128" t="s">
        <v>4</v>
      </c>
      <c r="D3" s="3"/>
      <c r="E3" s="130" t="s">
        <v>3</v>
      </c>
      <c r="F3" s="129" t="s">
        <v>4</v>
      </c>
      <c r="G3" s="4"/>
      <c r="H3" s="130" t="s">
        <v>3</v>
      </c>
      <c r="I3" s="8" t="s">
        <v>4</v>
      </c>
    </row>
    <row r="4" spans="1:9" ht="13.5" thickBot="1" x14ac:dyDescent="0.25">
      <c r="A4" s="3"/>
      <c r="B4" s="157" t="s">
        <v>5</v>
      </c>
      <c r="C4" s="131" t="s">
        <v>5</v>
      </c>
      <c r="D4" s="3"/>
      <c r="E4" s="12" t="s">
        <v>5</v>
      </c>
      <c r="F4" s="132" t="s">
        <v>5</v>
      </c>
      <c r="G4" s="4"/>
      <c r="H4" s="16" t="s">
        <v>5</v>
      </c>
      <c r="I4" s="9" t="s">
        <v>5</v>
      </c>
    </row>
    <row r="5" spans="1:9" ht="12.75" customHeight="1" x14ac:dyDescent="0.2">
      <c r="A5" s="39" t="s">
        <v>6</v>
      </c>
      <c r="B5" s="133"/>
      <c r="C5" s="100"/>
      <c r="D5" s="2"/>
      <c r="E5" s="125"/>
      <c r="F5" s="134"/>
      <c r="G5" s="2"/>
      <c r="H5" s="125"/>
      <c r="I5" s="14"/>
    </row>
    <row r="6" spans="1:9" ht="12.75" customHeight="1" thickBot="1" x14ac:dyDescent="0.25">
      <c r="A6" s="40" t="s">
        <v>7</v>
      </c>
      <c r="B6" s="133"/>
      <c r="C6" s="100"/>
      <c r="D6" s="2"/>
      <c r="E6" s="125"/>
      <c r="F6" s="134"/>
      <c r="G6" s="2"/>
      <c r="H6" s="125"/>
      <c r="I6" s="14"/>
    </row>
    <row r="7" spans="1:9" ht="18.95" customHeight="1" x14ac:dyDescent="0.2">
      <c r="A7" s="29" t="s">
        <v>8</v>
      </c>
      <c r="B7" s="158"/>
      <c r="C7" s="100"/>
      <c r="D7" s="2"/>
      <c r="E7" s="125"/>
      <c r="F7" s="134"/>
      <c r="G7" s="2"/>
      <c r="H7" s="125"/>
      <c r="I7" s="14"/>
    </row>
    <row r="8" spans="1:9" hidden="1" x14ac:dyDescent="0.2">
      <c r="A8" s="20" t="s">
        <v>9</v>
      </c>
      <c r="B8" s="105"/>
      <c r="C8" s="5"/>
      <c r="D8" s="2"/>
      <c r="E8" s="125"/>
      <c r="F8" s="134"/>
      <c r="G8" s="2"/>
      <c r="H8" s="125"/>
      <c r="I8" s="14"/>
    </row>
    <row r="9" spans="1:9" hidden="1" x14ac:dyDescent="0.2">
      <c r="A9" s="42" t="s">
        <v>94</v>
      </c>
      <c r="B9" s="105"/>
      <c r="C9" s="5"/>
      <c r="D9" s="2"/>
      <c r="E9" s="125"/>
      <c r="F9" s="134"/>
      <c r="G9" s="2"/>
      <c r="H9" s="125">
        <f t="shared" ref="H9:I27" si="0">B9-E9</f>
        <v>0</v>
      </c>
      <c r="I9" s="14">
        <f t="shared" si="0"/>
        <v>0</v>
      </c>
    </row>
    <row r="10" spans="1:9" hidden="1" x14ac:dyDescent="0.2">
      <c r="A10" s="20" t="s">
        <v>11</v>
      </c>
      <c r="B10" s="105"/>
      <c r="C10" s="5"/>
      <c r="D10" s="2"/>
      <c r="E10" s="125"/>
      <c r="F10" s="134"/>
      <c r="G10" s="2"/>
      <c r="H10" s="125"/>
      <c r="I10" s="14"/>
    </row>
    <row r="11" spans="1:9" hidden="1" x14ac:dyDescent="0.2">
      <c r="A11" s="42" t="s">
        <v>12</v>
      </c>
      <c r="B11" s="105"/>
      <c r="C11" s="5"/>
      <c r="D11" s="2"/>
      <c r="E11" s="15"/>
      <c r="F11" s="99"/>
      <c r="G11" s="2"/>
      <c r="H11" s="125">
        <f t="shared" si="0"/>
        <v>0</v>
      </c>
      <c r="I11" s="14">
        <f t="shared" si="0"/>
        <v>0</v>
      </c>
    </row>
    <row r="12" spans="1:9" hidden="1" x14ac:dyDescent="0.2">
      <c r="A12" s="42" t="s">
        <v>13</v>
      </c>
      <c r="B12" s="105"/>
      <c r="C12" s="5"/>
      <c r="D12" s="2"/>
      <c r="E12" s="15"/>
      <c r="F12" s="99"/>
      <c r="G12" s="2"/>
      <c r="H12" s="125">
        <f t="shared" si="0"/>
        <v>0</v>
      </c>
      <c r="I12" s="14">
        <f t="shared" si="0"/>
        <v>0</v>
      </c>
    </row>
    <row r="13" spans="1:9" hidden="1" x14ac:dyDescent="0.2">
      <c r="A13" s="42" t="s">
        <v>14</v>
      </c>
      <c r="B13" s="105"/>
      <c r="C13" s="5"/>
      <c r="D13" s="2"/>
      <c r="E13" s="15"/>
      <c r="F13" s="99"/>
      <c r="G13" s="2"/>
      <c r="H13" s="125">
        <f t="shared" si="0"/>
        <v>0</v>
      </c>
      <c r="I13" s="14">
        <f t="shared" si="0"/>
        <v>0</v>
      </c>
    </row>
    <row r="14" spans="1:9" hidden="1" x14ac:dyDescent="0.2">
      <c r="A14" s="42" t="s">
        <v>15</v>
      </c>
      <c r="B14" s="105"/>
      <c r="C14" s="5"/>
      <c r="D14" s="2"/>
      <c r="E14" s="15"/>
      <c r="F14" s="99"/>
      <c r="G14" s="2"/>
      <c r="H14" s="125">
        <f t="shared" si="0"/>
        <v>0</v>
      </c>
      <c r="I14" s="14">
        <f t="shared" si="0"/>
        <v>0</v>
      </c>
    </row>
    <row r="15" spans="1:9" hidden="1" x14ac:dyDescent="0.2">
      <c r="A15" s="42" t="s">
        <v>29</v>
      </c>
      <c r="B15" s="105"/>
      <c r="C15" s="5"/>
      <c r="D15" s="2"/>
      <c r="E15" s="15"/>
      <c r="F15" s="99"/>
      <c r="G15" s="2"/>
      <c r="H15" s="125">
        <f t="shared" si="0"/>
        <v>0</v>
      </c>
      <c r="I15" s="14">
        <f t="shared" si="0"/>
        <v>0</v>
      </c>
    </row>
    <row r="16" spans="1:9" hidden="1" x14ac:dyDescent="0.2">
      <c r="A16" s="42" t="s">
        <v>18</v>
      </c>
      <c r="B16" s="105"/>
      <c r="C16" s="5"/>
      <c r="D16" s="2"/>
      <c r="E16" s="15"/>
      <c r="F16" s="99"/>
      <c r="G16" s="2"/>
      <c r="H16" s="125">
        <f t="shared" si="0"/>
        <v>0</v>
      </c>
      <c r="I16" s="14">
        <f t="shared" si="0"/>
        <v>0</v>
      </c>
    </row>
    <row r="17" spans="1:9" hidden="1" x14ac:dyDescent="0.2">
      <c r="A17" s="42" t="s">
        <v>19</v>
      </c>
      <c r="B17" s="105"/>
      <c r="C17" s="5"/>
      <c r="D17" s="2"/>
      <c r="E17" s="15"/>
      <c r="F17" s="99"/>
      <c r="G17" s="2"/>
      <c r="H17" s="125">
        <f t="shared" si="0"/>
        <v>0</v>
      </c>
      <c r="I17" s="14">
        <f t="shared" si="0"/>
        <v>0</v>
      </c>
    </row>
    <row r="18" spans="1:9" hidden="1" x14ac:dyDescent="0.2">
      <c r="A18" s="42" t="s">
        <v>20</v>
      </c>
      <c r="B18" s="105"/>
      <c r="C18" s="5"/>
      <c r="D18" s="2"/>
      <c r="E18" s="15"/>
      <c r="F18" s="99"/>
      <c r="G18" s="2"/>
      <c r="H18" s="125">
        <f t="shared" si="0"/>
        <v>0</v>
      </c>
      <c r="I18" s="14">
        <f t="shared" si="0"/>
        <v>0</v>
      </c>
    </row>
    <row r="19" spans="1:9" hidden="1" x14ac:dyDescent="0.2">
      <c r="A19" s="42" t="s">
        <v>95</v>
      </c>
      <c r="B19" s="105"/>
      <c r="C19" s="5"/>
      <c r="D19" s="2"/>
      <c r="E19" s="15"/>
      <c r="F19" s="99"/>
      <c r="G19" s="2"/>
      <c r="H19" s="125">
        <f t="shared" si="0"/>
        <v>0</v>
      </c>
      <c r="I19" s="14">
        <f t="shared" si="0"/>
        <v>0</v>
      </c>
    </row>
    <row r="20" spans="1:9" hidden="1" x14ac:dyDescent="0.2">
      <c r="A20" s="42" t="s">
        <v>22</v>
      </c>
      <c r="B20" s="105"/>
      <c r="C20" s="5"/>
      <c r="D20" s="2"/>
      <c r="E20" s="15"/>
      <c r="F20" s="99"/>
      <c r="G20" s="2"/>
      <c r="H20" s="125">
        <f t="shared" si="0"/>
        <v>0</v>
      </c>
      <c r="I20" s="14">
        <f t="shared" si="0"/>
        <v>0</v>
      </c>
    </row>
    <row r="21" spans="1:9" hidden="1" x14ac:dyDescent="0.2">
      <c r="A21" s="42" t="s">
        <v>24</v>
      </c>
      <c r="B21" s="105"/>
      <c r="C21" s="5"/>
      <c r="D21" s="2"/>
      <c r="E21" s="15"/>
      <c r="F21" s="99"/>
      <c r="G21" s="2"/>
      <c r="H21" s="125">
        <f t="shared" si="0"/>
        <v>0</v>
      </c>
      <c r="I21" s="14">
        <f t="shared" si="0"/>
        <v>0</v>
      </c>
    </row>
    <row r="22" spans="1:9" hidden="1" x14ac:dyDescent="0.2">
      <c r="A22" s="42" t="s">
        <v>96</v>
      </c>
      <c r="B22" s="105"/>
      <c r="C22" s="5"/>
      <c r="D22" s="2"/>
      <c r="E22" s="15"/>
      <c r="F22" s="99"/>
      <c r="G22" s="2"/>
      <c r="H22" s="125">
        <f t="shared" si="0"/>
        <v>0</v>
      </c>
      <c r="I22" s="14">
        <f t="shared" si="0"/>
        <v>0</v>
      </c>
    </row>
    <row r="23" spans="1:9" hidden="1" x14ac:dyDescent="0.2">
      <c r="A23" s="42" t="s">
        <v>25</v>
      </c>
      <c r="B23" s="105"/>
      <c r="C23" s="5"/>
      <c r="D23" s="2"/>
      <c r="E23" s="15"/>
      <c r="F23" s="99"/>
      <c r="G23" s="2"/>
      <c r="H23" s="125">
        <f t="shared" si="0"/>
        <v>0</v>
      </c>
      <c r="I23" s="14">
        <f t="shared" si="0"/>
        <v>0</v>
      </c>
    </row>
    <row r="24" spans="1:9" x14ac:dyDescent="0.2">
      <c r="A24" s="20" t="s">
        <v>26</v>
      </c>
      <c r="B24" s="105"/>
      <c r="C24" s="5"/>
      <c r="D24" s="2"/>
      <c r="E24" s="125"/>
      <c r="F24" s="134"/>
      <c r="G24" s="2"/>
      <c r="H24" s="125"/>
      <c r="I24" s="14"/>
    </row>
    <row r="25" spans="1:9" hidden="1" x14ac:dyDescent="0.2">
      <c r="A25" s="42" t="s">
        <v>27</v>
      </c>
      <c r="B25" s="15"/>
      <c r="C25" s="5"/>
      <c r="D25" s="2"/>
      <c r="E25" s="15"/>
      <c r="F25" s="99"/>
      <c r="G25" s="2"/>
      <c r="H25" s="125">
        <f t="shared" si="0"/>
        <v>0</v>
      </c>
      <c r="I25" s="14">
        <f t="shared" si="0"/>
        <v>0</v>
      </c>
    </row>
    <row r="26" spans="1:9" hidden="1" x14ac:dyDescent="0.2">
      <c r="A26" s="42" t="s">
        <v>28</v>
      </c>
      <c r="B26" s="15"/>
      <c r="C26" s="5"/>
      <c r="D26" s="2"/>
      <c r="E26" s="15"/>
      <c r="F26" s="99"/>
      <c r="G26" s="2"/>
      <c r="H26" s="125">
        <f t="shared" si="0"/>
        <v>0</v>
      </c>
      <c r="I26" s="14">
        <f t="shared" si="0"/>
        <v>0</v>
      </c>
    </row>
    <row r="27" spans="1:9" hidden="1" x14ac:dyDescent="0.2">
      <c r="A27" s="42" t="s">
        <v>29</v>
      </c>
      <c r="B27" s="15"/>
      <c r="C27" s="5"/>
      <c r="D27" s="2"/>
      <c r="E27" s="15"/>
      <c r="F27" s="99"/>
      <c r="G27" s="2"/>
      <c r="H27" s="125">
        <f t="shared" si="0"/>
        <v>0</v>
      </c>
      <c r="I27" s="14">
        <f t="shared" si="0"/>
        <v>0</v>
      </c>
    </row>
    <row r="28" spans="1:9" x14ac:dyDescent="0.2">
      <c r="A28" s="42" t="s">
        <v>27</v>
      </c>
      <c r="B28" s="34">
        <v>0</v>
      </c>
      <c r="C28" s="35">
        <v>0</v>
      </c>
      <c r="D28" s="2"/>
      <c r="E28" s="34">
        <v>0</v>
      </c>
      <c r="F28" s="103">
        <v>0</v>
      </c>
      <c r="G28" s="2"/>
      <c r="H28" s="136">
        <v>0</v>
      </c>
      <c r="I28" s="137">
        <v>0</v>
      </c>
    </row>
    <row r="29" spans="1:9" hidden="1" x14ac:dyDescent="0.2">
      <c r="A29" s="42" t="s">
        <v>20</v>
      </c>
      <c r="B29" s="15"/>
      <c r="C29" s="5"/>
      <c r="D29" s="2"/>
      <c r="E29" s="15"/>
      <c r="F29" s="99"/>
      <c r="G29" s="2"/>
      <c r="H29" s="125">
        <v>0</v>
      </c>
      <c r="I29" s="14">
        <v>0</v>
      </c>
    </row>
    <row r="30" spans="1:9" hidden="1" x14ac:dyDescent="0.2">
      <c r="A30" s="42" t="s">
        <v>21</v>
      </c>
      <c r="B30" s="15"/>
      <c r="C30" s="5"/>
      <c r="D30" s="2"/>
      <c r="E30" s="15"/>
      <c r="F30" s="99"/>
      <c r="G30" s="2"/>
      <c r="H30" s="125">
        <v>0</v>
      </c>
      <c r="I30" s="14">
        <v>0</v>
      </c>
    </row>
    <row r="31" spans="1:9" hidden="1" x14ac:dyDescent="0.2">
      <c r="A31" s="42" t="s">
        <v>25</v>
      </c>
      <c r="B31" s="15"/>
      <c r="C31" s="5"/>
      <c r="D31" s="2"/>
      <c r="E31" s="15"/>
      <c r="F31" s="99"/>
      <c r="G31" s="2"/>
      <c r="H31" s="125">
        <v>0</v>
      </c>
      <c r="I31" s="14">
        <v>0</v>
      </c>
    </row>
    <row r="32" spans="1:9" hidden="1" x14ac:dyDescent="0.2">
      <c r="A32" s="42" t="s">
        <v>32</v>
      </c>
      <c r="B32" s="15"/>
      <c r="C32" s="5"/>
      <c r="D32" s="2"/>
      <c r="E32" s="15"/>
      <c r="F32" s="99"/>
      <c r="G32" s="2"/>
      <c r="H32" s="125">
        <v>0</v>
      </c>
      <c r="I32" s="14">
        <v>0</v>
      </c>
    </row>
    <row r="33" spans="1:9" hidden="1" x14ac:dyDescent="0.2">
      <c r="A33" s="20" t="s">
        <v>33</v>
      </c>
      <c r="B33" s="105"/>
      <c r="C33" s="5"/>
      <c r="D33" s="100"/>
      <c r="E33" s="15"/>
      <c r="F33" s="99"/>
      <c r="H33" s="125"/>
      <c r="I33" s="14"/>
    </row>
    <row r="34" spans="1:9" hidden="1" x14ac:dyDescent="0.2">
      <c r="A34" s="42" t="s">
        <v>97</v>
      </c>
      <c r="B34" s="105"/>
      <c r="C34" s="5"/>
      <c r="D34" s="100"/>
      <c r="E34" s="15"/>
      <c r="F34" s="99"/>
      <c r="H34" s="125">
        <v>0</v>
      </c>
      <c r="I34" s="14">
        <v>0</v>
      </c>
    </row>
    <row r="35" spans="1:9" hidden="1" x14ac:dyDescent="0.2">
      <c r="A35" s="42" t="s">
        <v>98</v>
      </c>
      <c r="B35" s="105"/>
      <c r="C35" s="5"/>
      <c r="D35" s="100"/>
      <c r="E35" s="15"/>
      <c r="F35" s="99"/>
      <c r="H35" s="125">
        <v>0</v>
      </c>
      <c r="I35" s="14">
        <v>0</v>
      </c>
    </row>
    <row r="36" spans="1:9" hidden="1" x14ac:dyDescent="0.2">
      <c r="A36" s="42" t="s">
        <v>34</v>
      </c>
      <c r="B36" s="105"/>
      <c r="C36" s="5"/>
      <c r="D36" s="100"/>
      <c r="E36" s="15"/>
      <c r="F36" s="99"/>
      <c r="H36" s="125">
        <v>0</v>
      </c>
      <c r="I36" s="14">
        <v>0</v>
      </c>
    </row>
    <row r="37" spans="1:9" hidden="1" x14ac:dyDescent="0.2">
      <c r="A37" s="20" t="s">
        <v>99</v>
      </c>
      <c r="B37" s="159"/>
      <c r="C37" s="21"/>
      <c r="D37" s="100"/>
      <c r="E37" s="15"/>
      <c r="F37" s="99"/>
      <c r="H37" s="125"/>
      <c r="I37" s="14"/>
    </row>
    <row r="38" spans="1:9" hidden="1" x14ac:dyDescent="0.2">
      <c r="A38" s="42" t="s">
        <v>35</v>
      </c>
      <c r="B38" s="105"/>
      <c r="C38" s="5"/>
      <c r="D38" s="100"/>
      <c r="E38" s="15"/>
      <c r="F38" s="99"/>
      <c r="H38" s="125">
        <v>0</v>
      </c>
      <c r="I38" s="14">
        <v>0</v>
      </c>
    </row>
    <row r="39" spans="1:9" hidden="1" x14ac:dyDescent="0.2">
      <c r="A39" s="42" t="s">
        <v>25</v>
      </c>
      <c r="B39" s="105"/>
      <c r="C39" s="5"/>
      <c r="D39" s="100"/>
      <c r="E39" s="15"/>
      <c r="F39" s="99"/>
      <c r="H39" s="125">
        <v>0</v>
      </c>
      <c r="I39" s="14">
        <v>0</v>
      </c>
    </row>
    <row r="40" spans="1:9" hidden="1" x14ac:dyDescent="0.2">
      <c r="A40" s="42" t="s">
        <v>37</v>
      </c>
      <c r="B40" s="105"/>
      <c r="C40" s="5"/>
      <c r="D40" s="100"/>
      <c r="E40" s="15"/>
      <c r="F40" s="99"/>
      <c r="H40" s="125">
        <v>0</v>
      </c>
      <c r="I40" s="14">
        <v>0</v>
      </c>
    </row>
    <row r="41" spans="1:9" hidden="1" x14ac:dyDescent="0.2">
      <c r="A41" s="20" t="s">
        <v>40</v>
      </c>
      <c r="B41" s="105"/>
      <c r="C41" s="5"/>
      <c r="D41" s="100"/>
      <c r="E41" s="15"/>
      <c r="F41" s="99"/>
      <c r="H41" s="125"/>
      <c r="I41" s="14"/>
    </row>
    <row r="42" spans="1:9" hidden="1" x14ac:dyDescent="0.2">
      <c r="A42" s="42" t="s">
        <v>41</v>
      </c>
      <c r="B42" s="105"/>
      <c r="C42" s="5"/>
      <c r="D42" s="100"/>
      <c r="E42" s="15"/>
      <c r="F42" s="99"/>
      <c r="H42" s="125">
        <v>0</v>
      </c>
      <c r="I42" s="14">
        <v>0</v>
      </c>
    </row>
    <row r="43" spans="1:9" hidden="1" x14ac:dyDescent="0.2">
      <c r="A43" s="42" t="s">
        <v>31</v>
      </c>
      <c r="B43" s="105"/>
      <c r="C43" s="5"/>
      <c r="D43" s="100"/>
      <c r="E43" s="15"/>
      <c r="F43" s="99"/>
      <c r="H43" s="125">
        <v>0</v>
      </c>
      <c r="I43" s="14">
        <v>0</v>
      </c>
    </row>
    <row r="44" spans="1:9" x14ac:dyDescent="0.2">
      <c r="A44" s="138" t="s">
        <v>44</v>
      </c>
      <c r="B44" s="125">
        <v>0</v>
      </c>
      <c r="C44" s="126">
        <v>0</v>
      </c>
      <c r="E44" s="15">
        <v>0</v>
      </c>
      <c r="F44" s="99">
        <v>0</v>
      </c>
      <c r="H44" s="15">
        <v>0</v>
      </c>
      <c r="I44" s="7">
        <v>0</v>
      </c>
    </row>
    <row r="45" spans="1:9" ht="13.5" thickBot="1" x14ac:dyDescent="0.25">
      <c r="A45" s="140"/>
      <c r="B45" s="125"/>
      <c r="C45" s="95"/>
      <c r="E45" s="15"/>
      <c r="F45" s="99"/>
    </row>
    <row r="46" spans="1:9" x14ac:dyDescent="0.2">
      <c r="A46" s="39" t="s">
        <v>6</v>
      </c>
      <c r="B46" s="125"/>
      <c r="C46" s="95"/>
      <c r="E46" s="15"/>
      <c r="F46" s="99"/>
    </row>
    <row r="47" spans="1:9" ht="13.5" thickBot="1" x14ac:dyDescent="0.25">
      <c r="A47" s="40" t="s">
        <v>45</v>
      </c>
      <c r="B47" s="133"/>
      <c r="C47" s="95"/>
      <c r="E47" s="15"/>
      <c r="F47" s="99"/>
    </row>
    <row r="48" spans="1:9" x14ac:dyDescent="0.2">
      <c r="A48" s="29" t="s">
        <v>46</v>
      </c>
      <c r="B48" s="133"/>
      <c r="C48" s="95"/>
      <c r="E48" s="15"/>
      <c r="F48" s="99"/>
    </row>
    <row r="49" spans="1:9" hidden="1" x14ac:dyDescent="0.2">
      <c r="A49" s="20" t="s">
        <v>47</v>
      </c>
      <c r="B49" s="98"/>
      <c r="C49" s="5"/>
      <c r="E49" s="15"/>
      <c r="F49" s="99"/>
    </row>
    <row r="50" spans="1:9" hidden="1" x14ac:dyDescent="0.2">
      <c r="A50" s="42" t="s">
        <v>20</v>
      </c>
      <c r="B50" s="98"/>
      <c r="C50" s="5"/>
      <c r="E50" s="15"/>
      <c r="F50" s="99"/>
      <c r="H50" s="15">
        <v>0</v>
      </c>
      <c r="I50" s="7">
        <v>0</v>
      </c>
    </row>
    <row r="51" spans="1:9" hidden="1" x14ac:dyDescent="0.2">
      <c r="A51" s="42" t="s">
        <v>49</v>
      </c>
      <c r="B51" s="98"/>
      <c r="C51" s="5"/>
      <c r="E51" s="15"/>
      <c r="F51" s="99"/>
      <c r="H51" s="15">
        <v>0</v>
      </c>
      <c r="I51" s="7">
        <v>0</v>
      </c>
    </row>
    <row r="52" spans="1:9" hidden="1" x14ac:dyDescent="0.2">
      <c r="A52" s="42" t="s">
        <v>50</v>
      </c>
      <c r="B52" s="98"/>
      <c r="C52" s="5"/>
      <c r="E52" s="15"/>
      <c r="F52" s="99"/>
      <c r="H52" s="15">
        <v>0</v>
      </c>
      <c r="I52" s="7">
        <v>0</v>
      </c>
    </row>
    <row r="53" spans="1:9" hidden="1" x14ac:dyDescent="0.2">
      <c r="A53" s="42" t="s">
        <v>51</v>
      </c>
      <c r="B53" s="98"/>
      <c r="C53" s="5"/>
      <c r="E53" s="15"/>
      <c r="F53" s="99"/>
      <c r="H53" s="15">
        <v>0</v>
      </c>
      <c r="I53" s="7">
        <v>0</v>
      </c>
    </row>
    <row r="54" spans="1:9" hidden="1" x14ac:dyDescent="0.2">
      <c r="A54" s="20" t="s">
        <v>9</v>
      </c>
      <c r="B54" s="98"/>
      <c r="C54" s="5"/>
      <c r="E54" s="15"/>
      <c r="F54" s="99"/>
    </row>
    <row r="55" spans="1:9" hidden="1" x14ac:dyDescent="0.2">
      <c r="A55" s="42" t="s">
        <v>94</v>
      </c>
      <c r="B55" s="98"/>
      <c r="C55" s="5"/>
      <c r="E55" s="15"/>
      <c r="F55" s="99"/>
      <c r="H55" s="15">
        <v>0</v>
      </c>
      <c r="I55" s="7">
        <v>0</v>
      </c>
    </row>
    <row r="56" spans="1:9" hidden="1" x14ac:dyDescent="0.2">
      <c r="A56" s="20" t="s">
        <v>11</v>
      </c>
      <c r="B56" s="98"/>
      <c r="C56" s="5"/>
      <c r="E56" s="15"/>
      <c r="F56" s="160"/>
    </row>
    <row r="57" spans="1:9" hidden="1" x14ac:dyDescent="0.2">
      <c r="A57" s="42" t="s">
        <v>29</v>
      </c>
      <c r="B57" s="98"/>
      <c r="C57" s="5"/>
      <c r="E57" s="15"/>
      <c r="F57" s="99"/>
      <c r="H57" s="15">
        <v>0</v>
      </c>
      <c r="I57" s="7">
        <v>0</v>
      </c>
    </row>
    <row r="58" spans="1:9" hidden="1" x14ac:dyDescent="0.2">
      <c r="A58" s="42" t="s">
        <v>52</v>
      </c>
      <c r="B58" s="98"/>
      <c r="C58" s="5"/>
      <c r="E58" s="15"/>
      <c r="F58" s="99"/>
      <c r="H58" s="15">
        <v>0</v>
      </c>
      <c r="I58" s="7">
        <v>0</v>
      </c>
    </row>
    <row r="59" spans="1:9" hidden="1" x14ac:dyDescent="0.2">
      <c r="A59" s="42" t="s">
        <v>100</v>
      </c>
      <c r="B59" s="98"/>
      <c r="C59" s="5"/>
      <c r="E59" s="15"/>
      <c r="F59" s="99"/>
      <c r="H59" s="15">
        <v>0</v>
      </c>
      <c r="I59" s="7">
        <v>0</v>
      </c>
    </row>
    <row r="60" spans="1:9" hidden="1" x14ac:dyDescent="0.2">
      <c r="A60" s="42" t="s">
        <v>53</v>
      </c>
      <c r="B60" s="98"/>
      <c r="C60" s="5"/>
      <c r="E60" s="15"/>
      <c r="F60" s="99"/>
      <c r="H60" s="15">
        <v>0</v>
      </c>
      <c r="I60" s="7">
        <v>0</v>
      </c>
    </row>
    <row r="61" spans="1:9" hidden="1" x14ac:dyDescent="0.2">
      <c r="A61" s="42" t="s">
        <v>18</v>
      </c>
      <c r="B61" s="98"/>
      <c r="C61" s="5"/>
      <c r="E61" s="15"/>
      <c r="F61" s="99"/>
      <c r="H61" s="15">
        <v>0</v>
      </c>
      <c r="I61" s="7">
        <v>0</v>
      </c>
    </row>
    <row r="62" spans="1:9" hidden="1" x14ac:dyDescent="0.2">
      <c r="A62" s="42" t="s">
        <v>19</v>
      </c>
      <c r="B62" s="98"/>
      <c r="C62" s="5"/>
      <c r="E62" s="15"/>
      <c r="F62" s="99"/>
      <c r="H62" s="15">
        <v>0</v>
      </c>
      <c r="I62" s="7">
        <v>0</v>
      </c>
    </row>
    <row r="63" spans="1:9" hidden="1" x14ac:dyDescent="0.2">
      <c r="A63" s="42" t="s">
        <v>20</v>
      </c>
      <c r="B63" s="98"/>
      <c r="C63" s="5"/>
      <c r="E63" s="15"/>
      <c r="F63" s="99"/>
      <c r="H63" s="15">
        <v>0</v>
      </c>
      <c r="I63" s="7">
        <v>0</v>
      </c>
    </row>
    <row r="64" spans="1:9" hidden="1" x14ac:dyDescent="0.2">
      <c r="A64" s="42" t="s">
        <v>22</v>
      </c>
      <c r="B64" s="98"/>
      <c r="C64" s="5"/>
      <c r="E64" s="15"/>
      <c r="F64" s="99"/>
      <c r="H64" s="15">
        <v>0</v>
      </c>
      <c r="I64" s="7">
        <v>0</v>
      </c>
    </row>
    <row r="65" spans="1:9" hidden="1" x14ac:dyDescent="0.2">
      <c r="A65" s="42" t="s">
        <v>56</v>
      </c>
      <c r="B65" s="15"/>
      <c r="C65" s="104"/>
      <c r="E65" s="15"/>
      <c r="F65" s="99"/>
      <c r="H65" s="15">
        <v>0</v>
      </c>
      <c r="I65" s="7">
        <v>0</v>
      </c>
    </row>
    <row r="66" spans="1:9" hidden="1" x14ac:dyDescent="0.2">
      <c r="A66" s="42" t="s">
        <v>25</v>
      </c>
      <c r="B66" s="15"/>
      <c r="C66" s="104"/>
      <c r="E66" s="15"/>
      <c r="F66" s="99"/>
      <c r="H66" s="15">
        <v>0</v>
      </c>
      <c r="I66" s="7">
        <v>0</v>
      </c>
    </row>
    <row r="67" spans="1:9" hidden="1" x14ac:dyDescent="0.2">
      <c r="A67" s="20" t="s">
        <v>40</v>
      </c>
      <c r="B67" s="15"/>
      <c r="C67" s="104"/>
      <c r="E67" s="15"/>
      <c r="F67" s="99"/>
    </row>
    <row r="68" spans="1:9" hidden="1" x14ac:dyDescent="0.2">
      <c r="A68" s="42" t="s">
        <v>101</v>
      </c>
      <c r="B68" s="15">
        <v>0</v>
      </c>
      <c r="C68" s="104">
        <v>0</v>
      </c>
      <c r="E68" s="15">
        <v>0</v>
      </c>
      <c r="F68" s="99">
        <v>0</v>
      </c>
      <c r="H68" s="15">
        <v>0</v>
      </c>
      <c r="I68" s="7">
        <v>0</v>
      </c>
    </row>
    <row r="69" spans="1:9" x14ac:dyDescent="0.2">
      <c r="A69" s="20" t="s">
        <v>26</v>
      </c>
      <c r="B69" s="98"/>
      <c r="C69" s="5"/>
      <c r="E69" s="15"/>
      <c r="F69" s="99"/>
    </row>
    <row r="70" spans="1:9" x14ac:dyDescent="0.2">
      <c r="A70" s="42" t="s">
        <v>27</v>
      </c>
      <c r="B70" s="15">
        <v>0</v>
      </c>
      <c r="C70" s="5">
        <v>0.2</v>
      </c>
      <c r="E70" s="15">
        <v>0</v>
      </c>
      <c r="F70" s="99">
        <v>0.2</v>
      </c>
      <c r="H70" s="15">
        <v>0</v>
      </c>
      <c r="I70" s="7">
        <v>0</v>
      </c>
    </row>
    <row r="71" spans="1:9" hidden="1" x14ac:dyDescent="0.2">
      <c r="A71" s="42" t="s">
        <v>29</v>
      </c>
      <c r="B71" s="15">
        <v>0</v>
      </c>
      <c r="C71" s="5">
        <v>0</v>
      </c>
      <c r="E71" s="15">
        <v>0</v>
      </c>
      <c r="F71" s="99">
        <v>0</v>
      </c>
      <c r="H71" s="15">
        <v>0</v>
      </c>
      <c r="I71" s="7">
        <v>0</v>
      </c>
    </row>
    <row r="72" spans="1:9" ht="15.6" customHeight="1" x14ac:dyDescent="0.2">
      <c r="A72" s="42" t="s">
        <v>30</v>
      </c>
      <c r="B72" s="15">
        <v>1</v>
      </c>
      <c r="C72" s="5">
        <v>0.1</v>
      </c>
      <c r="E72" s="15">
        <v>1</v>
      </c>
      <c r="F72" s="99">
        <v>0.1</v>
      </c>
      <c r="H72" s="15">
        <v>0</v>
      </c>
      <c r="I72" s="7">
        <v>0</v>
      </c>
    </row>
    <row r="73" spans="1:9" hidden="1" x14ac:dyDescent="0.2">
      <c r="A73" s="42" t="s">
        <v>58</v>
      </c>
      <c r="B73" s="15">
        <v>0</v>
      </c>
      <c r="C73" s="5">
        <v>0</v>
      </c>
      <c r="E73" s="15">
        <v>0</v>
      </c>
      <c r="F73" s="99">
        <v>0</v>
      </c>
      <c r="H73" s="15">
        <v>0</v>
      </c>
      <c r="I73" s="7">
        <v>0</v>
      </c>
    </row>
    <row r="74" spans="1:9" hidden="1" x14ac:dyDescent="0.2">
      <c r="A74" s="42" t="s">
        <v>59</v>
      </c>
      <c r="B74" s="15">
        <v>0</v>
      </c>
      <c r="C74" s="5">
        <v>0</v>
      </c>
      <c r="E74" s="15">
        <v>0</v>
      </c>
      <c r="F74" s="99">
        <v>0</v>
      </c>
      <c r="H74" s="15">
        <v>0</v>
      </c>
      <c r="I74" s="7">
        <v>0</v>
      </c>
    </row>
    <row r="75" spans="1:9" hidden="1" x14ac:dyDescent="0.2">
      <c r="A75" s="42" t="s">
        <v>20</v>
      </c>
      <c r="B75" s="15">
        <v>0</v>
      </c>
      <c r="C75" s="5">
        <v>0</v>
      </c>
      <c r="E75" s="15">
        <v>0</v>
      </c>
      <c r="F75" s="99">
        <v>0</v>
      </c>
      <c r="H75" s="15">
        <v>0</v>
      </c>
      <c r="I75" s="7">
        <v>0</v>
      </c>
    </row>
    <row r="76" spans="1:9" hidden="1" x14ac:dyDescent="0.2">
      <c r="A76" s="42" t="s">
        <v>62</v>
      </c>
      <c r="B76" s="15">
        <v>0</v>
      </c>
      <c r="C76" s="5">
        <v>0</v>
      </c>
      <c r="E76" s="15">
        <v>0</v>
      </c>
      <c r="F76" s="99">
        <v>0</v>
      </c>
      <c r="H76" s="15">
        <v>0</v>
      </c>
      <c r="I76" s="7">
        <v>0</v>
      </c>
    </row>
    <row r="77" spans="1:9" hidden="1" x14ac:dyDescent="0.2">
      <c r="A77" s="42" t="s">
        <v>25</v>
      </c>
      <c r="B77" s="34">
        <v>0</v>
      </c>
      <c r="C77" s="35">
        <v>0</v>
      </c>
      <c r="E77" s="34">
        <v>0</v>
      </c>
      <c r="F77" s="103">
        <v>0</v>
      </c>
      <c r="H77" s="15">
        <v>0</v>
      </c>
      <c r="I77" s="7">
        <v>0</v>
      </c>
    </row>
    <row r="78" spans="1:9" hidden="1" x14ac:dyDescent="0.2">
      <c r="A78" s="20" t="s">
        <v>33</v>
      </c>
      <c r="B78" s="98"/>
      <c r="C78" s="5"/>
      <c r="E78" s="15"/>
      <c r="F78" s="99"/>
      <c r="H78" s="15">
        <v>0</v>
      </c>
      <c r="I78" s="7">
        <v>0</v>
      </c>
    </row>
    <row r="79" spans="1:9" hidden="1" x14ac:dyDescent="0.2">
      <c r="A79" s="42" t="s">
        <v>102</v>
      </c>
      <c r="B79" s="15"/>
      <c r="C79" s="5"/>
      <c r="E79" s="15"/>
      <c r="F79" s="99"/>
      <c r="H79" s="15">
        <v>0</v>
      </c>
      <c r="I79" s="7">
        <v>0</v>
      </c>
    </row>
    <row r="80" spans="1:9" hidden="1" x14ac:dyDescent="0.2">
      <c r="A80" s="42" t="s">
        <v>103</v>
      </c>
      <c r="B80" s="15"/>
      <c r="C80" s="5"/>
      <c r="E80" s="15"/>
      <c r="F80" s="99"/>
      <c r="H80" s="15">
        <v>0</v>
      </c>
      <c r="I80" s="7">
        <v>0</v>
      </c>
    </row>
    <row r="81" spans="1:9" hidden="1" x14ac:dyDescent="0.2">
      <c r="A81" s="42" t="s">
        <v>104</v>
      </c>
      <c r="B81" s="15"/>
      <c r="C81" s="5"/>
      <c r="E81" s="15"/>
      <c r="F81" s="99"/>
      <c r="H81" s="15">
        <v>0</v>
      </c>
      <c r="I81" s="7">
        <v>0</v>
      </c>
    </row>
    <row r="82" spans="1:9" hidden="1" x14ac:dyDescent="0.2">
      <c r="A82" s="42" t="s">
        <v>66</v>
      </c>
      <c r="B82" s="15"/>
      <c r="C82" s="5"/>
      <c r="E82" s="15"/>
      <c r="F82" s="99"/>
      <c r="H82" s="15">
        <v>0</v>
      </c>
      <c r="I82" s="7">
        <v>0</v>
      </c>
    </row>
    <row r="83" spans="1:9" hidden="1" x14ac:dyDescent="0.2">
      <c r="A83" s="42" t="s">
        <v>105</v>
      </c>
      <c r="B83" s="15"/>
      <c r="C83" s="5"/>
      <c r="E83" s="15"/>
      <c r="F83" s="99"/>
      <c r="H83" s="15">
        <v>0</v>
      </c>
      <c r="I83" s="7">
        <v>0</v>
      </c>
    </row>
    <row r="84" spans="1:9" hidden="1" x14ac:dyDescent="0.2">
      <c r="A84" s="42" t="s">
        <v>106</v>
      </c>
      <c r="B84" s="15"/>
      <c r="C84" s="5"/>
      <c r="E84" s="15"/>
      <c r="F84" s="99"/>
      <c r="H84" s="15">
        <v>0</v>
      </c>
      <c r="I84" s="7">
        <v>0</v>
      </c>
    </row>
    <row r="85" spans="1:9" hidden="1" x14ac:dyDescent="0.2">
      <c r="A85" s="42" t="s">
        <v>107</v>
      </c>
      <c r="B85" s="15"/>
      <c r="C85" s="5"/>
      <c r="E85" s="15"/>
      <c r="F85" s="99"/>
      <c r="H85" s="15">
        <v>0</v>
      </c>
      <c r="I85" s="7">
        <v>0</v>
      </c>
    </row>
    <row r="86" spans="1:9" hidden="1" x14ac:dyDescent="0.2">
      <c r="A86" s="42" t="s">
        <v>20</v>
      </c>
      <c r="B86" s="15"/>
      <c r="C86" s="5"/>
      <c r="E86" s="15"/>
      <c r="F86" s="99"/>
      <c r="H86" s="15">
        <v>0</v>
      </c>
      <c r="I86" s="7">
        <v>0</v>
      </c>
    </row>
    <row r="87" spans="1:9" hidden="1" x14ac:dyDescent="0.2">
      <c r="A87" s="42" t="s">
        <v>108</v>
      </c>
      <c r="B87" s="15"/>
      <c r="C87" s="5"/>
      <c r="E87" s="15"/>
      <c r="F87" s="99"/>
      <c r="H87" s="15">
        <v>0</v>
      </c>
      <c r="I87" s="7">
        <v>0</v>
      </c>
    </row>
    <row r="88" spans="1:9" hidden="1" x14ac:dyDescent="0.2">
      <c r="A88" s="42" t="s">
        <v>69</v>
      </c>
      <c r="B88" s="15"/>
      <c r="C88" s="5"/>
      <c r="E88" s="15"/>
      <c r="F88" s="99"/>
      <c r="H88" s="15">
        <v>0</v>
      </c>
      <c r="I88" s="7">
        <v>0</v>
      </c>
    </row>
    <row r="89" spans="1:9" hidden="1" x14ac:dyDescent="0.2">
      <c r="A89" s="42" t="s">
        <v>70</v>
      </c>
      <c r="B89" s="15"/>
      <c r="C89" s="5"/>
      <c r="E89" s="15"/>
      <c r="F89" s="99"/>
      <c r="H89" s="15">
        <v>0</v>
      </c>
      <c r="I89" s="7">
        <v>0</v>
      </c>
    </row>
    <row r="90" spans="1:9" hidden="1" x14ac:dyDescent="0.2">
      <c r="A90" s="42" t="s">
        <v>109</v>
      </c>
      <c r="B90" s="15"/>
      <c r="C90" s="5"/>
      <c r="E90" s="15"/>
      <c r="F90" s="99"/>
      <c r="H90" s="15">
        <v>0</v>
      </c>
      <c r="I90" s="7">
        <v>0</v>
      </c>
    </row>
    <row r="91" spans="1:9" x14ac:dyDescent="0.2">
      <c r="A91" s="20" t="s">
        <v>99</v>
      </c>
      <c r="B91" s="135"/>
      <c r="C91" s="21"/>
      <c r="E91" s="15"/>
      <c r="F91" s="5"/>
      <c r="H91" s="15">
        <v>0</v>
      </c>
      <c r="I91" s="7">
        <v>0</v>
      </c>
    </row>
    <row r="92" spans="1:9" x14ac:dyDescent="0.2">
      <c r="A92" s="42" t="s">
        <v>35</v>
      </c>
      <c r="B92" s="98">
        <v>0</v>
      </c>
      <c r="C92" s="5">
        <v>0</v>
      </c>
      <c r="E92" s="15">
        <v>0</v>
      </c>
      <c r="F92" s="99">
        <v>0</v>
      </c>
      <c r="H92" s="15">
        <v>0</v>
      </c>
      <c r="I92" s="7">
        <v>0</v>
      </c>
    </row>
    <row r="93" spans="1:9" x14ac:dyDescent="0.2">
      <c r="A93" s="20" t="s">
        <v>40</v>
      </c>
      <c r="B93" s="105"/>
      <c r="C93" s="5"/>
      <c r="E93" s="15"/>
      <c r="F93" s="99"/>
      <c r="H93" s="15">
        <v>0</v>
      </c>
      <c r="I93" s="7">
        <v>0</v>
      </c>
    </row>
    <row r="94" spans="1:9" x14ac:dyDescent="0.2">
      <c r="A94" s="42" t="s">
        <v>41</v>
      </c>
      <c r="B94" s="105">
        <v>0</v>
      </c>
      <c r="C94" s="5">
        <v>0</v>
      </c>
      <c r="E94" s="15">
        <v>0</v>
      </c>
      <c r="F94" s="99">
        <v>0</v>
      </c>
      <c r="H94" s="15">
        <v>0</v>
      </c>
      <c r="I94" s="7">
        <v>0</v>
      </c>
    </row>
    <row r="95" spans="1:9" x14ac:dyDescent="0.2">
      <c r="A95" s="42" t="s">
        <v>20</v>
      </c>
      <c r="B95" s="102">
        <v>22</v>
      </c>
      <c r="C95" s="35">
        <v>0</v>
      </c>
      <c r="E95" s="34">
        <v>0</v>
      </c>
      <c r="F95" s="103">
        <v>0</v>
      </c>
      <c r="H95" s="34">
        <v>22</v>
      </c>
      <c r="I95" s="142">
        <v>0</v>
      </c>
    </row>
    <row r="96" spans="1:9" x14ac:dyDescent="0.2">
      <c r="A96" s="138" t="s">
        <v>44</v>
      </c>
      <c r="B96" s="15">
        <v>23</v>
      </c>
      <c r="C96" s="143">
        <v>0.30000000000000004</v>
      </c>
      <c r="E96" s="15">
        <v>1</v>
      </c>
      <c r="F96" s="99">
        <v>0.3</v>
      </c>
      <c r="H96" s="15">
        <v>22</v>
      </c>
      <c r="I96" s="7">
        <v>0</v>
      </c>
    </row>
    <row r="97" spans="1:9" x14ac:dyDescent="0.2">
      <c r="A97" s="138"/>
      <c r="B97" s="15"/>
      <c r="C97" s="5"/>
      <c r="E97" s="15"/>
      <c r="F97" s="99"/>
    </row>
    <row r="98" spans="1:9" ht="13.5" thickBot="1" x14ac:dyDescent="0.25">
      <c r="A98" s="19" t="s">
        <v>73</v>
      </c>
      <c r="B98" s="144">
        <v>23</v>
      </c>
      <c r="C98" s="161">
        <v>0.30000000000000004</v>
      </c>
      <c r="E98" s="144">
        <v>1</v>
      </c>
      <c r="F98" s="145">
        <v>0.3</v>
      </c>
      <c r="H98" s="144">
        <v>22</v>
      </c>
      <c r="I98" s="148">
        <v>0</v>
      </c>
    </row>
    <row r="99" spans="1:9" ht="14.25" thickTop="1" thickBot="1" x14ac:dyDescent="0.25">
      <c r="A99" s="1"/>
      <c r="B99" s="15"/>
      <c r="C99" s="95"/>
      <c r="E99" s="15"/>
      <c r="F99" s="99"/>
    </row>
    <row r="100" spans="1:9" x14ac:dyDescent="0.2">
      <c r="A100" s="39" t="s">
        <v>74</v>
      </c>
      <c r="B100" s="15"/>
      <c r="C100" s="95"/>
      <c r="E100" s="15"/>
      <c r="F100" s="99"/>
    </row>
    <row r="101" spans="1:9" ht="13.5" thickBot="1" x14ac:dyDescent="0.25">
      <c r="A101" s="40" t="s">
        <v>75</v>
      </c>
      <c r="B101" s="15"/>
      <c r="C101" s="95"/>
      <c r="E101" s="15"/>
      <c r="F101" s="99"/>
    </row>
    <row r="102" spans="1:9" x14ac:dyDescent="0.2">
      <c r="A102" s="29" t="s">
        <v>46</v>
      </c>
      <c r="B102" s="15"/>
      <c r="C102" s="95"/>
      <c r="E102" s="15"/>
      <c r="F102" s="99"/>
    </row>
    <row r="103" spans="1:9" x14ac:dyDescent="0.2">
      <c r="A103" s="20" t="s">
        <v>26</v>
      </c>
      <c r="B103" s="15"/>
      <c r="C103" s="95"/>
      <c r="E103" s="15"/>
      <c r="F103" s="99"/>
    </row>
    <row r="104" spans="1:9" x14ac:dyDescent="0.2">
      <c r="A104" s="42" t="s">
        <v>48</v>
      </c>
      <c r="B104" s="34">
        <v>0</v>
      </c>
      <c r="C104" s="97">
        <v>0</v>
      </c>
      <c r="E104" s="34">
        <v>119</v>
      </c>
      <c r="F104" s="103">
        <v>0</v>
      </c>
      <c r="H104" s="34">
        <v>-119</v>
      </c>
      <c r="I104" s="34">
        <v>0</v>
      </c>
    </row>
    <row r="105" spans="1:9" x14ac:dyDescent="0.2">
      <c r="A105" s="138" t="s">
        <v>44</v>
      </c>
      <c r="B105" s="15">
        <v>0</v>
      </c>
      <c r="C105" s="95">
        <v>0</v>
      </c>
      <c r="E105" s="15">
        <v>119</v>
      </c>
      <c r="F105" s="99">
        <v>0</v>
      </c>
      <c r="H105" s="15">
        <v>-119</v>
      </c>
      <c r="I105" s="15">
        <v>0</v>
      </c>
    </row>
    <row r="106" spans="1:9" ht="13.5" thickBot="1" x14ac:dyDescent="0.25">
      <c r="A106" s="1"/>
      <c r="B106" s="15"/>
      <c r="C106" s="95"/>
      <c r="E106" s="15"/>
      <c r="F106" s="99"/>
    </row>
    <row r="107" spans="1:9" x14ac:dyDescent="0.2">
      <c r="A107" s="39" t="s">
        <v>74</v>
      </c>
      <c r="B107" s="15"/>
      <c r="C107" s="95"/>
      <c r="E107" s="15"/>
      <c r="F107" s="99"/>
    </row>
    <row r="108" spans="1:9" ht="13.5" thickBot="1" x14ac:dyDescent="0.25">
      <c r="A108" s="40" t="s">
        <v>76</v>
      </c>
      <c r="B108" s="15"/>
      <c r="C108" s="95"/>
      <c r="E108" s="15"/>
      <c r="F108" s="99"/>
    </row>
    <row r="109" spans="1:9" x14ac:dyDescent="0.2">
      <c r="A109" s="29" t="s">
        <v>46</v>
      </c>
      <c r="B109" s="15"/>
      <c r="C109" s="95"/>
      <c r="E109" s="15"/>
      <c r="F109" s="99"/>
    </row>
    <row r="110" spans="1:9" hidden="1" x14ac:dyDescent="0.2">
      <c r="A110" s="20" t="s">
        <v>9</v>
      </c>
      <c r="B110" s="15"/>
      <c r="C110" s="95"/>
      <c r="E110" s="15"/>
      <c r="F110" s="99"/>
    </row>
    <row r="111" spans="1:9" hidden="1" x14ac:dyDescent="0.2">
      <c r="A111" s="42" t="s">
        <v>94</v>
      </c>
      <c r="B111" s="15">
        <v>0</v>
      </c>
      <c r="C111" s="95">
        <v>0</v>
      </c>
      <c r="E111" s="15">
        <v>0</v>
      </c>
      <c r="F111" s="99">
        <v>0</v>
      </c>
      <c r="H111" s="15">
        <v>0</v>
      </c>
      <c r="I111" s="7">
        <v>0</v>
      </c>
    </row>
    <row r="112" spans="1:9" x14ac:dyDescent="0.2">
      <c r="A112" s="20" t="s">
        <v>11</v>
      </c>
      <c r="B112" s="15"/>
      <c r="C112" s="95"/>
      <c r="E112" s="15"/>
      <c r="F112" s="99"/>
    </row>
    <row r="113" spans="1:9" x14ac:dyDescent="0.2">
      <c r="A113" s="42" t="s">
        <v>20</v>
      </c>
      <c r="B113" s="15">
        <v>100</v>
      </c>
      <c r="C113" s="95">
        <v>0</v>
      </c>
      <c r="E113" s="15">
        <v>100</v>
      </c>
      <c r="F113" s="99">
        <v>0</v>
      </c>
      <c r="H113" s="15">
        <v>0</v>
      </c>
      <c r="I113" s="7">
        <v>0</v>
      </c>
    </row>
    <row r="114" spans="1:9" x14ac:dyDescent="0.2">
      <c r="A114" s="42" t="s">
        <v>16</v>
      </c>
      <c r="B114" s="15">
        <v>0</v>
      </c>
      <c r="C114" s="95">
        <v>0.5</v>
      </c>
      <c r="E114" s="15">
        <v>0</v>
      </c>
      <c r="F114" s="99">
        <v>0.5</v>
      </c>
      <c r="H114" s="15">
        <v>0</v>
      </c>
      <c r="I114" s="7">
        <v>0</v>
      </c>
    </row>
    <row r="115" spans="1:9" x14ac:dyDescent="0.2">
      <c r="A115" s="20" t="s">
        <v>26</v>
      </c>
      <c r="B115" s="151"/>
      <c r="C115" s="22"/>
      <c r="E115" s="15"/>
      <c r="F115" s="99"/>
    </row>
    <row r="116" spans="1:9" hidden="1" x14ac:dyDescent="0.2">
      <c r="A116" s="42" t="s">
        <v>27</v>
      </c>
      <c r="B116" s="15">
        <v>0</v>
      </c>
      <c r="C116" s="5">
        <v>0</v>
      </c>
      <c r="E116" s="15">
        <v>0</v>
      </c>
      <c r="F116" s="5">
        <v>0</v>
      </c>
      <c r="H116" s="15">
        <v>0</v>
      </c>
      <c r="I116" s="7">
        <v>0</v>
      </c>
    </row>
    <row r="117" spans="1:9" x14ac:dyDescent="0.2">
      <c r="A117" s="42" t="s">
        <v>30</v>
      </c>
      <c r="B117" s="15">
        <v>2</v>
      </c>
      <c r="C117" s="5">
        <v>0.8</v>
      </c>
      <c r="E117" s="15">
        <v>2</v>
      </c>
      <c r="F117" s="5">
        <v>0.8</v>
      </c>
      <c r="H117" s="15">
        <v>0</v>
      </c>
      <c r="I117" s="7">
        <v>0</v>
      </c>
    </row>
    <row r="118" spans="1:9" x14ac:dyDescent="0.2">
      <c r="A118" s="42" t="s">
        <v>59</v>
      </c>
      <c r="B118" s="15">
        <v>5</v>
      </c>
      <c r="C118" s="5">
        <v>0</v>
      </c>
      <c r="E118" s="15">
        <v>5</v>
      </c>
      <c r="F118" s="5">
        <v>0</v>
      </c>
      <c r="H118" s="15">
        <v>0</v>
      </c>
      <c r="I118" s="7">
        <v>0</v>
      </c>
    </row>
    <row r="119" spans="1:9" hidden="1" x14ac:dyDescent="0.2">
      <c r="A119" s="20" t="s">
        <v>99</v>
      </c>
      <c r="B119" s="15"/>
      <c r="C119" s="5"/>
      <c r="E119" s="15"/>
      <c r="F119" s="5"/>
      <c r="H119" s="15">
        <v>0</v>
      </c>
      <c r="I119" s="7">
        <v>0</v>
      </c>
    </row>
    <row r="120" spans="1:9" hidden="1" x14ac:dyDescent="0.2">
      <c r="A120" s="42" t="s">
        <v>99</v>
      </c>
      <c r="B120" s="15">
        <v>0</v>
      </c>
      <c r="C120" s="5">
        <v>0</v>
      </c>
      <c r="E120" s="15">
        <v>0</v>
      </c>
      <c r="F120" s="5">
        <v>0</v>
      </c>
      <c r="H120" s="15">
        <v>0</v>
      </c>
      <c r="I120" s="7">
        <v>0</v>
      </c>
    </row>
    <row r="121" spans="1:9" hidden="1" x14ac:dyDescent="0.2">
      <c r="A121" s="20" t="s">
        <v>110</v>
      </c>
      <c r="B121" s="15"/>
      <c r="C121" s="5"/>
      <c r="E121" s="15"/>
      <c r="F121" s="5"/>
      <c r="H121" s="15">
        <v>0</v>
      </c>
      <c r="I121" s="7">
        <v>0</v>
      </c>
    </row>
    <row r="122" spans="1:9" hidden="1" x14ac:dyDescent="0.2">
      <c r="A122" s="42" t="s">
        <v>39</v>
      </c>
      <c r="B122" s="15">
        <v>0</v>
      </c>
      <c r="C122" s="5">
        <v>0</v>
      </c>
      <c r="E122" s="15">
        <v>0</v>
      </c>
      <c r="F122" s="5">
        <v>0</v>
      </c>
      <c r="H122" s="15">
        <v>0</v>
      </c>
      <c r="I122" s="7">
        <v>0</v>
      </c>
    </row>
    <row r="123" spans="1:9" x14ac:dyDescent="0.2">
      <c r="A123" s="20" t="s">
        <v>40</v>
      </c>
      <c r="B123" s="151"/>
      <c r="C123" s="21"/>
      <c r="E123" s="151"/>
      <c r="F123" s="21"/>
    </row>
    <row r="124" spans="1:9" x14ac:dyDescent="0.2">
      <c r="A124" s="42" t="s">
        <v>41</v>
      </c>
      <c r="B124" s="34">
        <v>0</v>
      </c>
      <c r="C124" s="35">
        <v>0.2</v>
      </c>
      <c r="E124" s="34">
        <v>0</v>
      </c>
      <c r="F124" s="35">
        <v>0.2</v>
      </c>
      <c r="H124" s="34">
        <v>0</v>
      </c>
      <c r="I124" s="142">
        <v>0</v>
      </c>
    </row>
    <row r="125" spans="1:9" x14ac:dyDescent="0.2">
      <c r="A125" s="138" t="s">
        <v>44</v>
      </c>
      <c r="B125" s="143">
        <v>107</v>
      </c>
      <c r="C125" s="143">
        <v>1.5</v>
      </c>
      <c r="E125" s="143">
        <v>107</v>
      </c>
      <c r="F125" s="5">
        <v>1.5</v>
      </c>
      <c r="H125" s="15">
        <v>0</v>
      </c>
      <c r="I125" s="7">
        <v>0</v>
      </c>
    </row>
    <row r="126" spans="1:9" ht="13.5" thickBot="1" x14ac:dyDescent="0.25">
      <c r="A126" s="1"/>
      <c r="B126" s="15"/>
      <c r="C126" s="5"/>
      <c r="E126" s="15"/>
      <c r="F126" s="99"/>
    </row>
    <row r="127" spans="1:9" x14ac:dyDescent="0.2">
      <c r="A127" s="39" t="s">
        <v>74</v>
      </c>
      <c r="B127" s="15"/>
      <c r="C127" s="5"/>
      <c r="E127" s="15"/>
      <c r="F127" s="99"/>
    </row>
    <row r="128" spans="1:9" ht="13.5" thickBot="1" x14ac:dyDescent="0.25">
      <c r="A128" s="40" t="s">
        <v>78</v>
      </c>
      <c r="B128" s="15"/>
      <c r="C128" s="95"/>
      <c r="E128" s="15"/>
      <c r="F128" s="99"/>
    </row>
    <row r="129" spans="1:9" x14ac:dyDescent="0.2">
      <c r="A129" s="29" t="s">
        <v>46</v>
      </c>
      <c r="B129" s="15"/>
      <c r="C129" s="95"/>
      <c r="E129" s="15"/>
      <c r="F129" s="99"/>
    </row>
    <row r="130" spans="1:9" x14ac:dyDescent="0.2">
      <c r="A130" s="20" t="s">
        <v>11</v>
      </c>
      <c r="B130" s="15"/>
      <c r="C130" s="95"/>
      <c r="E130" s="15"/>
      <c r="F130" s="99"/>
    </row>
    <row r="131" spans="1:9" x14ac:dyDescent="0.2">
      <c r="A131" s="42" t="s">
        <v>111</v>
      </c>
      <c r="B131" s="15">
        <v>1250</v>
      </c>
      <c r="C131" s="95">
        <v>16.600000000000001</v>
      </c>
      <c r="E131" s="15">
        <v>1250</v>
      </c>
      <c r="F131" s="99">
        <v>16.600000000000001</v>
      </c>
      <c r="H131" s="15">
        <v>0</v>
      </c>
      <c r="I131" s="7">
        <v>0</v>
      </c>
    </row>
    <row r="132" spans="1:9" x14ac:dyDescent="0.2">
      <c r="A132" s="42" t="s">
        <v>19</v>
      </c>
      <c r="B132" s="15">
        <v>0</v>
      </c>
      <c r="C132" s="95">
        <v>0</v>
      </c>
      <c r="E132" s="15">
        <v>0</v>
      </c>
      <c r="F132" s="99">
        <v>0</v>
      </c>
      <c r="H132" s="15">
        <v>0</v>
      </c>
      <c r="I132" s="7">
        <v>0</v>
      </c>
    </row>
    <row r="133" spans="1:9" x14ac:dyDescent="0.2">
      <c r="A133" s="42" t="s">
        <v>20</v>
      </c>
      <c r="B133" s="15">
        <v>105</v>
      </c>
      <c r="C133" s="95">
        <v>0</v>
      </c>
      <c r="E133" s="15">
        <v>51</v>
      </c>
      <c r="F133" s="99">
        <v>0</v>
      </c>
      <c r="H133" s="15">
        <v>54</v>
      </c>
      <c r="I133" s="7">
        <v>0</v>
      </c>
    </row>
    <row r="134" spans="1:9" x14ac:dyDescent="0.2">
      <c r="A134" s="42" t="s">
        <v>17</v>
      </c>
      <c r="B134" s="15">
        <v>569</v>
      </c>
      <c r="C134" s="95">
        <v>0</v>
      </c>
      <c r="E134" s="15">
        <v>623</v>
      </c>
      <c r="F134" s="99">
        <v>0</v>
      </c>
      <c r="H134" s="15">
        <v>-54</v>
      </c>
      <c r="I134" s="7">
        <v>0</v>
      </c>
    </row>
    <row r="135" spans="1:9" x14ac:dyDescent="0.2">
      <c r="A135" s="42" t="s">
        <v>112</v>
      </c>
      <c r="B135" s="15">
        <v>0</v>
      </c>
      <c r="C135" s="95">
        <v>1</v>
      </c>
      <c r="E135" s="15">
        <v>0</v>
      </c>
      <c r="F135" s="99">
        <v>1</v>
      </c>
      <c r="H135" s="15">
        <v>0</v>
      </c>
      <c r="I135" s="7">
        <v>0</v>
      </c>
    </row>
    <row r="136" spans="1:9" x14ac:dyDescent="0.2">
      <c r="A136" s="20" t="s">
        <v>26</v>
      </c>
      <c r="B136" s="15"/>
      <c r="C136" s="95"/>
      <c r="E136" s="15"/>
      <c r="F136" s="99"/>
    </row>
    <row r="137" spans="1:9" x14ac:dyDescent="0.2">
      <c r="A137" s="42" t="s">
        <v>59</v>
      </c>
      <c r="B137" s="15">
        <v>0</v>
      </c>
      <c r="C137" s="95">
        <v>10.9</v>
      </c>
      <c r="E137" s="15">
        <v>0</v>
      </c>
      <c r="F137" s="99">
        <v>10.9</v>
      </c>
      <c r="H137" s="15">
        <v>0</v>
      </c>
      <c r="I137" s="7">
        <v>0</v>
      </c>
    </row>
    <row r="138" spans="1:9" x14ac:dyDescent="0.2">
      <c r="A138" s="20" t="s">
        <v>99</v>
      </c>
      <c r="B138" s="15"/>
      <c r="C138" s="95"/>
      <c r="E138" s="15"/>
      <c r="F138" s="99"/>
    </row>
    <row r="139" spans="1:9" x14ac:dyDescent="0.2">
      <c r="A139" s="42" t="s">
        <v>35</v>
      </c>
      <c r="B139" s="15">
        <v>0</v>
      </c>
      <c r="C139" s="95">
        <v>0.6</v>
      </c>
      <c r="E139" s="15">
        <v>0</v>
      </c>
      <c r="F139" s="99">
        <v>0.6</v>
      </c>
      <c r="H139" s="15">
        <v>0</v>
      </c>
      <c r="I139" s="7">
        <v>0</v>
      </c>
    </row>
    <row r="140" spans="1:9" x14ac:dyDescent="0.2">
      <c r="A140" s="20" t="s">
        <v>40</v>
      </c>
      <c r="B140" s="151"/>
      <c r="C140" s="95"/>
      <c r="E140" s="15"/>
      <c r="F140" s="99"/>
    </row>
    <row r="141" spans="1:9" x14ac:dyDescent="0.2">
      <c r="A141" s="42" t="s">
        <v>41</v>
      </c>
      <c r="B141" s="15">
        <v>213</v>
      </c>
      <c r="C141" s="95">
        <v>0</v>
      </c>
      <c r="E141" s="15">
        <v>230</v>
      </c>
      <c r="F141" s="99">
        <v>0</v>
      </c>
      <c r="H141" s="15">
        <v>-17</v>
      </c>
      <c r="I141" s="7">
        <v>0</v>
      </c>
    </row>
    <row r="142" spans="1:9" x14ac:dyDescent="0.2">
      <c r="A142" s="42" t="s">
        <v>20</v>
      </c>
      <c r="B142" s="15">
        <v>11</v>
      </c>
      <c r="C142" s="95">
        <v>0</v>
      </c>
      <c r="E142" s="15">
        <v>0</v>
      </c>
      <c r="F142" s="99">
        <v>0</v>
      </c>
      <c r="H142" s="15">
        <v>11</v>
      </c>
      <c r="I142" s="7">
        <v>0</v>
      </c>
    </row>
    <row r="143" spans="1:9" x14ac:dyDescent="0.2">
      <c r="A143" s="42" t="s">
        <v>42</v>
      </c>
      <c r="B143" s="15">
        <v>6</v>
      </c>
      <c r="C143" s="95">
        <v>0</v>
      </c>
      <c r="E143" s="15">
        <v>0</v>
      </c>
      <c r="F143" s="99">
        <v>0</v>
      </c>
      <c r="H143" s="15">
        <v>6</v>
      </c>
      <c r="I143" s="7">
        <v>0</v>
      </c>
    </row>
    <row r="144" spans="1:9" x14ac:dyDescent="0.2">
      <c r="A144" s="42" t="s">
        <v>43</v>
      </c>
      <c r="B144" s="34">
        <v>0</v>
      </c>
      <c r="C144" s="97">
        <v>2</v>
      </c>
      <c r="E144" s="34">
        <v>0</v>
      </c>
      <c r="F144" s="103">
        <v>2</v>
      </c>
      <c r="H144" s="34">
        <v>0</v>
      </c>
      <c r="I144" s="142">
        <v>0</v>
      </c>
    </row>
    <row r="145" spans="1:9" x14ac:dyDescent="0.2">
      <c r="A145" s="138" t="s">
        <v>44</v>
      </c>
      <c r="B145" s="15">
        <v>2154</v>
      </c>
      <c r="C145" s="143">
        <v>31.1</v>
      </c>
      <c r="E145" s="15">
        <v>2154</v>
      </c>
      <c r="F145" s="143">
        <v>31.1</v>
      </c>
      <c r="H145" s="15">
        <v>0</v>
      </c>
      <c r="I145" s="143">
        <v>0</v>
      </c>
    </row>
    <row r="146" spans="1:9" ht="13.5" thickBot="1" x14ac:dyDescent="0.25">
      <c r="A146" s="1"/>
      <c r="B146" s="15"/>
      <c r="C146" s="95"/>
      <c r="E146" s="15"/>
      <c r="F146" s="99"/>
      <c r="I146" s="143"/>
    </row>
    <row r="147" spans="1:9" x14ac:dyDescent="0.2">
      <c r="A147" s="39" t="s">
        <v>74</v>
      </c>
      <c r="B147" s="15"/>
      <c r="C147" s="95"/>
      <c r="E147" s="15"/>
      <c r="F147" s="99"/>
      <c r="I147" s="143"/>
    </row>
    <row r="148" spans="1:9" ht="13.5" thickBot="1" x14ac:dyDescent="0.25">
      <c r="A148" s="40" t="s">
        <v>82</v>
      </c>
      <c r="B148" s="15"/>
      <c r="C148" s="95"/>
      <c r="E148" s="15"/>
      <c r="F148" s="99"/>
      <c r="I148" s="143"/>
    </row>
    <row r="149" spans="1:9" x14ac:dyDescent="0.2">
      <c r="A149" s="29" t="s">
        <v>46</v>
      </c>
      <c r="B149" s="15"/>
      <c r="C149" s="95"/>
      <c r="E149" s="15"/>
      <c r="F149" s="99"/>
      <c r="I149" s="143"/>
    </row>
    <row r="150" spans="1:9" hidden="1" x14ac:dyDescent="0.2">
      <c r="A150" s="20" t="s">
        <v>9</v>
      </c>
      <c r="B150" s="151"/>
      <c r="C150" s="21"/>
      <c r="E150" s="15"/>
      <c r="F150" s="99"/>
      <c r="I150" s="143"/>
    </row>
    <row r="151" spans="1:9" hidden="1" x14ac:dyDescent="0.2">
      <c r="A151" s="42" t="s">
        <v>10</v>
      </c>
      <c r="B151" s="15">
        <v>0</v>
      </c>
      <c r="C151" s="5">
        <v>0</v>
      </c>
      <c r="E151" s="15">
        <v>0</v>
      </c>
      <c r="F151" s="5">
        <v>0</v>
      </c>
      <c r="I151" s="143"/>
    </row>
    <row r="152" spans="1:9" x14ac:dyDescent="0.2">
      <c r="A152" s="20" t="s">
        <v>11</v>
      </c>
      <c r="B152" s="15"/>
      <c r="C152" s="5"/>
      <c r="E152" s="15"/>
      <c r="F152" s="5"/>
      <c r="I152" s="143"/>
    </row>
    <row r="153" spans="1:9" x14ac:dyDescent="0.2">
      <c r="A153" s="42" t="s">
        <v>84</v>
      </c>
      <c r="B153" s="104">
        <v>0</v>
      </c>
      <c r="C153" s="5">
        <v>0</v>
      </c>
      <c r="E153" s="104">
        <v>0</v>
      </c>
      <c r="F153" s="5">
        <v>0</v>
      </c>
      <c r="H153" s="15">
        <v>0</v>
      </c>
      <c r="I153" s="143">
        <v>0</v>
      </c>
    </row>
    <row r="154" spans="1:9" hidden="1" x14ac:dyDescent="0.2">
      <c r="A154" s="42" t="s">
        <v>113</v>
      </c>
      <c r="B154" s="104">
        <v>0</v>
      </c>
      <c r="C154" s="5">
        <v>0</v>
      </c>
      <c r="E154" s="104">
        <v>0</v>
      </c>
      <c r="F154" s="5">
        <v>0</v>
      </c>
      <c r="H154" s="15">
        <v>0</v>
      </c>
      <c r="I154" s="143">
        <v>0</v>
      </c>
    </row>
    <row r="155" spans="1:9" hidden="1" x14ac:dyDescent="0.2">
      <c r="A155" s="42" t="s">
        <v>17</v>
      </c>
      <c r="B155" s="104">
        <v>0</v>
      </c>
      <c r="C155" s="5">
        <v>0</v>
      </c>
      <c r="E155" s="104">
        <v>0</v>
      </c>
      <c r="F155" s="5">
        <v>0</v>
      </c>
      <c r="H155" s="15">
        <v>0</v>
      </c>
      <c r="I155" s="143">
        <v>0</v>
      </c>
    </row>
    <row r="156" spans="1:9" x14ac:dyDescent="0.2">
      <c r="A156" s="42" t="s">
        <v>18</v>
      </c>
      <c r="B156" s="104">
        <v>10</v>
      </c>
      <c r="C156" s="5">
        <v>1.7</v>
      </c>
      <c r="E156" s="104">
        <v>10</v>
      </c>
      <c r="F156" s="5">
        <v>1.7</v>
      </c>
      <c r="H156" s="15">
        <v>0</v>
      </c>
      <c r="I156" s="143">
        <v>0</v>
      </c>
    </row>
    <row r="157" spans="1:9" x14ac:dyDescent="0.2">
      <c r="A157" s="42" t="s">
        <v>19</v>
      </c>
      <c r="B157" s="104">
        <v>313</v>
      </c>
      <c r="C157" s="5">
        <v>10.5</v>
      </c>
      <c r="E157" s="104">
        <v>150</v>
      </c>
      <c r="F157" s="5">
        <v>10.5</v>
      </c>
      <c r="H157" s="15">
        <v>163</v>
      </c>
      <c r="I157" s="143">
        <v>0</v>
      </c>
    </row>
    <row r="158" spans="1:9" x14ac:dyDescent="0.2">
      <c r="A158" s="42" t="s">
        <v>48</v>
      </c>
      <c r="B158" s="104">
        <v>361.5</v>
      </c>
      <c r="C158" s="5">
        <v>0</v>
      </c>
      <c r="E158" s="104">
        <v>361.5</v>
      </c>
      <c r="F158" s="5">
        <v>0</v>
      </c>
      <c r="H158" s="15">
        <v>0</v>
      </c>
      <c r="I158" s="143">
        <v>0</v>
      </c>
    </row>
    <row r="159" spans="1:9" x14ac:dyDescent="0.2">
      <c r="A159" s="42" t="s">
        <v>55</v>
      </c>
      <c r="B159" s="104">
        <v>0</v>
      </c>
      <c r="C159" s="5">
        <v>2</v>
      </c>
      <c r="E159" s="104">
        <v>0</v>
      </c>
      <c r="F159" s="5">
        <v>2</v>
      </c>
      <c r="H159" s="15">
        <v>0</v>
      </c>
      <c r="I159" s="143">
        <v>0</v>
      </c>
    </row>
    <row r="160" spans="1:9" x14ac:dyDescent="0.2">
      <c r="A160" s="42" t="s">
        <v>25</v>
      </c>
      <c r="B160" s="104">
        <v>0</v>
      </c>
      <c r="C160" s="5">
        <v>4.0999999999999996</v>
      </c>
      <c r="E160" s="104">
        <v>0</v>
      </c>
      <c r="F160" s="5">
        <v>4.0999999999999996</v>
      </c>
      <c r="H160" s="15">
        <v>0</v>
      </c>
      <c r="I160" s="143">
        <v>0</v>
      </c>
    </row>
    <row r="161" spans="1:9" x14ac:dyDescent="0.2">
      <c r="A161" s="42" t="s">
        <v>85</v>
      </c>
      <c r="B161" s="104">
        <v>500</v>
      </c>
      <c r="C161" s="5">
        <v>18.5</v>
      </c>
      <c r="E161" s="104">
        <v>440</v>
      </c>
      <c r="F161" s="5">
        <v>18.5</v>
      </c>
      <c r="H161" s="15">
        <v>60</v>
      </c>
      <c r="I161" s="143">
        <v>0</v>
      </c>
    </row>
    <row r="162" spans="1:9" hidden="1" x14ac:dyDescent="0.2">
      <c r="A162" s="42" t="s">
        <v>86</v>
      </c>
      <c r="B162" s="104">
        <v>0</v>
      </c>
      <c r="C162" s="5">
        <v>0</v>
      </c>
      <c r="E162" s="104">
        <v>0</v>
      </c>
      <c r="F162" s="5">
        <v>0</v>
      </c>
      <c r="H162" s="15">
        <v>0</v>
      </c>
      <c r="I162" s="143">
        <v>0</v>
      </c>
    </row>
    <row r="163" spans="1:9" x14ac:dyDescent="0.2">
      <c r="A163" s="20" t="s">
        <v>26</v>
      </c>
      <c r="B163" s="15"/>
      <c r="C163" s="5"/>
      <c r="E163" s="15"/>
      <c r="F163" s="5"/>
      <c r="I163" s="143"/>
    </row>
    <row r="164" spans="1:9" x14ac:dyDescent="0.2">
      <c r="A164" s="42" t="s">
        <v>114</v>
      </c>
      <c r="B164" s="15">
        <v>0</v>
      </c>
      <c r="C164" s="5">
        <v>0.2</v>
      </c>
      <c r="E164" s="15">
        <v>0</v>
      </c>
      <c r="F164" s="5">
        <v>0.2</v>
      </c>
      <c r="H164" s="15">
        <v>0</v>
      </c>
      <c r="I164" s="143">
        <v>0</v>
      </c>
    </row>
    <row r="165" spans="1:9" x14ac:dyDescent="0.2">
      <c r="A165" s="42" t="s">
        <v>30</v>
      </c>
      <c r="B165" s="15">
        <v>0</v>
      </c>
      <c r="C165" s="5">
        <v>1</v>
      </c>
      <c r="E165" s="15">
        <v>0</v>
      </c>
      <c r="F165" s="5">
        <v>1</v>
      </c>
      <c r="H165" s="15">
        <v>0</v>
      </c>
      <c r="I165" s="143">
        <v>0</v>
      </c>
    </row>
    <row r="166" spans="1:9" x14ac:dyDescent="0.2">
      <c r="A166" s="42" t="s">
        <v>25</v>
      </c>
      <c r="B166" s="15">
        <v>0</v>
      </c>
      <c r="C166" s="5">
        <v>2.1</v>
      </c>
      <c r="E166" s="15">
        <v>0</v>
      </c>
      <c r="F166" s="5">
        <v>2.1</v>
      </c>
      <c r="H166" s="15">
        <v>0</v>
      </c>
      <c r="I166" s="143">
        <v>0</v>
      </c>
    </row>
    <row r="167" spans="1:9" x14ac:dyDescent="0.2">
      <c r="A167" s="42" t="s">
        <v>59</v>
      </c>
      <c r="B167" s="15">
        <v>0</v>
      </c>
      <c r="C167" s="5">
        <v>13.7</v>
      </c>
      <c r="E167" s="15">
        <v>0</v>
      </c>
      <c r="F167" s="5">
        <v>13.7</v>
      </c>
      <c r="H167" s="15">
        <v>0</v>
      </c>
      <c r="I167" s="143">
        <v>0</v>
      </c>
    </row>
    <row r="168" spans="1:9" x14ac:dyDescent="0.2">
      <c r="A168" s="20" t="s">
        <v>33</v>
      </c>
      <c r="B168" s="151"/>
      <c r="C168" s="21"/>
      <c r="E168" s="151"/>
      <c r="F168" s="21"/>
      <c r="I168" s="143"/>
    </row>
    <row r="169" spans="1:9" x14ac:dyDescent="0.2">
      <c r="A169" s="42" t="s">
        <v>87</v>
      </c>
      <c r="B169" s="15">
        <v>1900</v>
      </c>
      <c r="C169" s="5">
        <v>3</v>
      </c>
      <c r="E169" s="15">
        <v>1900</v>
      </c>
      <c r="F169" s="5">
        <v>3</v>
      </c>
      <c r="H169" s="15">
        <v>0</v>
      </c>
      <c r="I169" s="143">
        <v>0</v>
      </c>
    </row>
    <row r="170" spans="1:9" x14ac:dyDescent="0.2">
      <c r="A170" s="20" t="s">
        <v>99</v>
      </c>
      <c r="B170" s="151"/>
      <c r="C170" s="21"/>
      <c r="E170" s="151"/>
      <c r="F170" s="21"/>
      <c r="I170" s="143"/>
    </row>
    <row r="171" spans="1:9" x14ac:dyDescent="0.2">
      <c r="A171" s="42" t="s">
        <v>35</v>
      </c>
      <c r="B171" s="15">
        <v>0</v>
      </c>
      <c r="C171" s="5">
        <v>2.1</v>
      </c>
      <c r="E171" s="15">
        <v>0</v>
      </c>
      <c r="F171" s="5">
        <v>2.5</v>
      </c>
      <c r="H171" s="15">
        <v>0</v>
      </c>
      <c r="I171" s="143">
        <v>-0.39999999999999991</v>
      </c>
    </row>
    <row r="172" spans="1:9" x14ac:dyDescent="0.2">
      <c r="A172" s="42" t="s">
        <v>37</v>
      </c>
      <c r="B172" s="15">
        <v>400</v>
      </c>
      <c r="C172" s="5">
        <v>0.5</v>
      </c>
      <c r="E172" s="15">
        <v>400</v>
      </c>
      <c r="F172" s="5">
        <v>0.5</v>
      </c>
      <c r="H172" s="15">
        <v>0</v>
      </c>
      <c r="I172" s="143">
        <v>0</v>
      </c>
    </row>
    <row r="173" spans="1:9" x14ac:dyDescent="0.2">
      <c r="A173" s="20" t="s">
        <v>40</v>
      </c>
      <c r="B173" s="15"/>
      <c r="C173" s="5"/>
      <c r="E173" s="15"/>
      <c r="F173" s="5"/>
      <c r="I173" s="143"/>
    </row>
    <row r="174" spans="1:9" x14ac:dyDescent="0.2">
      <c r="A174" s="42" t="s">
        <v>41</v>
      </c>
      <c r="B174" s="15">
        <v>208</v>
      </c>
      <c r="C174" s="5">
        <v>0</v>
      </c>
      <c r="E174" s="15">
        <v>208</v>
      </c>
      <c r="F174" s="5">
        <v>0</v>
      </c>
      <c r="H174" s="15">
        <v>0</v>
      </c>
      <c r="I174" s="143">
        <v>0</v>
      </c>
    </row>
    <row r="175" spans="1:9" x14ac:dyDescent="0.2">
      <c r="A175" s="42" t="s">
        <v>42</v>
      </c>
      <c r="B175" s="15">
        <v>5</v>
      </c>
      <c r="C175" s="5">
        <v>0</v>
      </c>
      <c r="E175" s="15">
        <v>5</v>
      </c>
      <c r="F175" s="5">
        <v>0</v>
      </c>
      <c r="H175" s="15">
        <v>0</v>
      </c>
      <c r="I175" s="143">
        <v>0</v>
      </c>
    </row>
    <row r="176" spans="1:9" x14ac:dyDescent="0.2">
      <c r="A176" s="42" t="s">
        <v>43</v>
      </c>
      <c r="B176" s="34">
        <v>0</v>
      </c>
      <c r="C176" s="35">
        <v>1</v>
      </c>
      <c r="E176" s="34">
        <v>0</v>
      </c>
      <c r="F176" s="35">
        <v>1</v>
      </c>
      <c r="H176" s="34">
        <v>0</v>
      </c>
      <c r="I176" s="150">
        <v>0</v>
      </c>
    </row>
    <row r="177" spans="1:11" hidden="1" x14ac:dyDescent="0.2">
      <c r="A177" s="20" t="s">
        <v>88</v>
      </c>
      <c r="B177" s="15"/>
      <c r="C177" s="5"/>
      <c r="E177" s="15"/>
      <c r="F177" s="5"/>
      <c r="I177" s="143">
        <v>0</v>
      </c>
    </row>
    <row r="178" spans="1:11" hidden="1" x14ac:dyDescent="0.2">
      <c r="A178" s="42" t="s">
        <v>89</v>
      </c>
      <c r="B178" s="34">
        <v>0</v>
      </c>
      <c r="C178" s="35">
        <v>0</v>
      </c>
      <c r="E178" s="34">
        <v>0</v>
      </c>
      <c r="F178" s="35">
        <v>0</v>
      </c>
      <c r="H178" s="34">
        <v>0</v>
      </c>
      <c r="I178" s="143">
        <v>0</v>
      </c>
    </row>
    <row r="179" spans="1:11" x14ac:dyDescent="0.2">
      <c r="A179" s="138" t="s">
        <v>44</v>
      </c>
      <c r="B179" s="143">
        <v>3697.5</v>
      </c>
      <c r="C179" s="143">
        <v>60.4</v>
      </c>
      <c r="E179" s="143">
        <v>3474.5</v>
      </c>
      <c r="F179" s="99">
        <v>60.8</v>
      </c>
      <c r="H179" s="15">
        <v>223</v>
      </c>
      <c r="I179" s="7">
        <v>-0.39999999999999858</v>
      </c>
    </row>
    <row r="180" spans="1:11" x14ac:dyDescent="0.2">
      <c r="A180" s="1"/>
      <c r="B180" s="15"/>
      <c r="C180" s="5"/>
      <c r="E180" s="15"/>
      <c r="F180" s="99"/>
    </row>
    <row r="181" spans="1:11" ht="13.5" thickBot="1" x14ac:dyDescent="0.25">
      <c r="A181" s="19" t="s">
        <v>90</v>
      </c>
      <c r="B181" s="145">
        <v>5958.5</v>
      </c>
      <c r="C181" s="145">
        <v>93</v>
      </c>
      <c r="E181" s="145">
        <v>5854.5</v>
      </c>
      <c r="F181" s="145">
        <v>93.4</v>
      </c>
      <c r="H181" s="144">
        <v>104</v>
      </c>
      <c r="I181" s="148">
        <v>-0.40000000000000568</v>
      </c>
    </row>
    <row r="182" spans="1:11" ht="13.5" thickTop="1" x14ac:dyDescent="0.2">
      <c r="A182" s="140"/>
      <c r="B182" s="15"/>
      <c r="C182" s="5"/>
      <c r="E182" s="15"/>
      <c r="F182" s="99"/>
    </row>
    <row r="183" spans="1:11" x14ac:dyDescent="0.2">
      <c r="A183" s="138"/>
      <c r="B183" s="15"/>
      <c r="C183" s="95"/>
      <c r="E183" s="15"/>
      <c r="F183" s="99"/>
    </row>
    <row r="184" spans="1:11" x14ac:dyDescent="0.2">
      <c r="A184" s="1"/>
      <c r="B184" s="15"/>
      <c r="C184" s="95"/>
      <c r="E184" s="15"/>
      <c r="F184" s="99"/>
    </row>
    <row r="185" spans="1:11" x14ac:dyDescent="0.2">
      <c r="A185" s="10" t="s">
        <v>115</v>
      </c>
      <c r="B185" s="143">
        <v>5981.5</v>
      </c>
      <c r="C185" s="143">
        <v>93.3</v>
      </c>
      <c r="E185" s="143">
        <v>5855.5</v>
      </c>
      <c r="F185" s="143">
        <v>93.7</v>
      </c>
      <c r="H185" s="15">
        <v>104</v>
      </c>
      <c r="I185" s="7">
        <v>-0.40000000000000568</v>
      </c>
    </row>
    <row r="186" spans="1:11" x14ac:dyDescent="0.2">
      <c r="A186" s="1"/>
      <c r="B186" s="15"/>
      <c r="C186" s="95"/>
      <c r="E186" s="15"/>
      <c r="F186" s="99"/>
    </row>
    <row r="187" spans="1:11" x14ac:dyDescent="0.2">
      <c r="A187" s="199" t="s">
        <v>92</v>
      </c>
      <c r="B187" s="15"/>
      <c r="C187" s="95"/>
      <c r="E187" s="15"/>
      <c r="F187" s="99"/>
      <c r="K187" s="41"/>
    </row>
    <row r="188" spans="1:11" x14ac:dyDescent="0.2">
      <c r="A188" s="199"/>
      <c r="B188" s="155">
        <v>50666.322099999998</v>
      </c>
      <c r="C188" s="154"/>
      <c r="D188" s="154"/>
      <c r="E188" s="155">
        <v>50352</v>
      </c>
      <c r="F188" s="99"/>
      <c r="H188" s="155">
        <v>314.32209999999759</v>
      </c>
    </row>
  </sheetData>
  <mergeCells count="4">
    <mergeCell ref="B2:C2"/>
    <mergeCell ref="E2:F2"/>
    <mergeCell ref="H2:I2"/>
    <mergeCell ref="A187:A188"/>
  </mergeCells>
  <phoneticPr fontId="0" type="noConversion"/>
  <printOptions horizontalCentered="1" gridLines="1"/>
  <pageMargins left="0.25" right="0.25" top="0.75" bottom="0.75" header="0.3" footer="0.3"/>
  <pageSetup scale="67" fitToHeight="4" orientation="portrait" r:id="rId1"/>
  <headerFooter alignWithMargins="0">
    <oddHeader>&amp;C&amp;"Arial,Bold"Mission Direct Budgeted Resources Allocated to 
Spent Fuel Storage/Reactor Decommissioning Fee Class</oddHeader>
    <oddFooter>&amp;L&amp;D&amp;RPage &amp;P of &amp;N</oddFooter>
  </headerFooter>
  <rowBreaks count="1" manualBreakCount="1">
    <brk id="16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59"/>
  <sheetViews>
    <sheetView view="pageBreakPreview" zoomScale="80" zoomScaleNormal="80" zoomScaleSheetLayoutView="80" workbookViewId="0">
      <pane xSplit="1" ySplit="4" topLeftCell="B45" activePane="bottomRight" state="frozen"/>
      <selection activeCell="U158" sqref="U158"/>
      <selection pane="topRight" activeCell="U158" sqref="U158"/>
      <selection pane="bottomLeft" activeCell="U158" sqref="U158"/>
      <selection pane="bottomRight" activeCell="U158" sqref="U158"/>
    </sheetView>
  </sheetViews>
  <sheetFormatPr defaultColWidth="8.6640625" defaultRowHeight="12.75" x14ac:dyDescent="0.2"/>
  <cols>
    <col min="1" max="1" width="57.33203125" style="6" customWidth="1"/>
    <col min="2" max="2" width="13.109375" style="95" customWidth="1"/>
    <col min="3" max="3" width="6.88671875" style="5" customWidth="1"/>
    <col min="4" max="4" width="2.109375" style="1" customWidth="1"/>
    <col min="5" max="5" width="12.109375" style="95" customWidth="1"/>
    <col min="6" max="6" width="6.88671875" style="7" customWidth="1"/>
    <col min="7" max="7" width="2.109375" style="1" customWidth="1"/>
    <col min="8" max="8" width="13.5546875" style="95" customWidth="1"/>
    <col min="9" max="9" width="6.88671875" style="7" customWidth="1"/>
    <col min="10" max="10" width="8.6640625" style="1"/>
    <col min="11" max="11" width="10.6640625" style="1" bestFit="1" customWidth="1"/>
    <col min="12" max="16384" width="8.6640625" style="1"/>
  </cols>
  <sheetData>
    <row r="1" spans="1:9" ht="15.75" customHeight="1" x14ac:dyDescent="0.2">
      <c r="A1" s="30"/>
      <c r="B1" s="196" t="s">
        <v>0</v>
      </c>
      <c r="C1" s="196"/>
      <c r="D1" s="3"/>
      <c r="E1" s="196" t="s">
        <v>1</v>
      </c>
      <c r="F1" s="196"/>
      <c r="G1" s="4"/>
      <c r="H1" s="197" t="s">
        <v>2</v>
      </c>
      <c r="I1" s="198"/>
    </row>
    <row r="2" spans="1:9" ht="21" customHeight="1" x14ac:dyDescent="0.2">
      <c r="A2" s="31"/>
      <c r="B2" s="128" t="s">
        <v>3</v>
      </c>
      <c r="C2" s="128" t="s">
        <v>4</v>
      </c>
      <c r="D2" s="3"/>
      <c r="E2" s="128" t="s">
        <v>3</v>
      </c>
      <c r="F2" s="129" t="s">
        <v>4</v>
      </c>
      <c r="G2" s="4"/>
      <c r="H2" s="128" t="s">
        <v>3</v>
      </c>
      <c r="I2" s="8" t="s">
        <v>4</v>
      </c>
    </row>
    <row r="3" spans="1:9" x14ac:dyDescent="0.2">
      <c r="A3" s="3"/>
      <c r="B3" s="131" t="s">
        <v>5</v>
      </c>
      <c r="C3" s="131" t="s">
        <v>5</v>
      </c>
      <c r="D3" s="3"/>
      <c r="E3" s="131" t="s">
        <v>5</v>
      </c>
      <c r="F3" s="132" t="s">
        <v>5</v>
      </c>
      <c r="G3" s="4"/>
      <c r="H3" s="131" t="s">
        <v>5</v>
      </c>
      <c r="I3" s="9" t="s">
        <v>5</v>
      </c>
    </row>
    <row r="4" spans="1:9" x14ac:dyDescent="0.2">
      <c r="A4" s="1"/>
      <c r="B4" s="162"/>
      <c r="C4" s="100"/>
      <c r="D4" s="2"/>
      <c r="E4" s="126"/>
      <c r="F4" s="134"/>
      <c r="G4" s="2"/>
      <c r="H4" s="126"/>
      <c r="I4" s="14"/>
    </row>
    <row r="5" spans="1:9" hidden="1" x14ac:dyDescent="0.2">
      <c r="A5" s="39" t="s">
        <v>6</v>
      </c>
      <c r="B5" s="162"/>
      <c r="C5" s="100"/>
      <c r="D5" s="2"/>
      <c r="E5" s="126"/>
      <c r="F5" s="134"/>
      <c r="G5" s="2"/>
      <c r="H5" s="126"/>
      <c r="I5" s="14"/>
    </row>
    <row r="6" spans="1:9" ht="11.25" hidden="1" customHeight="1" thickBot="1" x14ac:dyDescent="0.25">
      <c r="A6" s="40" t="s">
        <v>7</v>
      </c>
      <c r="B6" s="162"/>
      <c r="C6" s="100"/>
      <c r="D6" s="2"/>
      <c r="E6" s="126"/>
      <c r="F6" s="134"/>
      <c r="G6" s="2"/>
      <c r="H6" s="126"/>
      <c r="I6" s="14"/>
    </row>
    <row r="7" spans="1:9" ht="18.95" hidden="1" customHeight="1" x14ac:dyDescent="0.2">
      <c r="A7" s="29" t="s">
        <v>8</v>
      </c>
      <c r="B7" s="163"/>
      <c r="C7" s="100"/>
      <c r="D7" s="2"/>
      <c r="E7" s="126"/>
      <c r="F7" s="134"/>
      <c r="G7" s="2"/>
      <c r="H7" s="126"/>
      <c r="I7" s="14"/>
    </row>
    <row r="8" spans="1:9" hidden="1" x14ac:dyDescent="0.2">
      <c r="A8" s="20" t="s">
        <v>9</v>
      </c>
      <c r="B8" s="164"/>
      <c r="D8" s="2"/>
      <c r="E8" s="126"/>
      <c r="F8" s="134"/>
      <c r="G8" s="2"/>
      <c r="H8" s="126"/>
      <c r="I8" s="14"/>
    </row>
    <row r="9" spans="1:9" hidden="1" x14ac:dyDescent="0.2">
      <c r="A9" s="42" t="s">
        <v>94</v>
      </c>
      <c r="B9" s="165"/>
      <c r="D9" s="2"/>
      <c r="E9" s="126"/>
      <c r="F9" s="134"/>
      <c r="G9" s="2"/>
      <c r="H9" s="126">
        <f t="shared" ref="H9:I32" si="0">B9-E9</f>
        <v>0</v>
      </c>
      <c r="I9" s="14">
        <f t="shared" si="0"/>
        <v>0</v>
      </c>
    </row>
    <row r="10" spans="1:9" hidden="1" x14ac:dyDescent="0.2">
      <c r="A10" s="20" t="s">
        <v>11</v>
      </c>
      <c r="B10" s="165"/>
      <c r="D10" s="2"/>
      <c r="E10" s="126"/>
      <c r="F10" s="134"/>
      <c r="G10" s="2"/>
      <c r="H10" s="126"/>
      <c r="I10" s="14"/>
    </row>
    <row r="11" spans="1:9" hidden="1" x14ac:dyDescent="0.2">
      <c r="A11" s="42" t="s">
        <v>12</v>
      </c>
      <c r="B11" s="165"/>
      <c r="D11" s="2"/>
      <c r="F11" s="99"/>
      <c r="G11" s="2"/>
      <c r="H11" s="126">
        <f t="shared" si="0"/>
        <v>0</v>
      </c>
      <c r="I11" s="14">
        <f t="shared" si="0"/>
        <v>0</v>
      </c>
    </row>
    <row r="12" spans="1:9" hidden="1" x14ac:dyDescent="0.2">
      <c r="A12" s="42" t="s">
        <v>13</v>
      </c>
      <c r="B12" s="165"/>
      <c r="D12" s="2"/>
      <c r="F12" s="99"/>
      <c r="G12" s="2"/>
      <c r="H12" s="126">
        <f t="shared" si="0"/>
        <v>0</v>
      </c>
      <c r="I12" s="14">
        <f t="shared" si="0"/>
        <v>0</v>
      </c>
    </row>
    <row r="13" spans="1:9" hidden="1" x14ac:dyDescent="0.2">
      <c r="A13" s="42" t="s">
        <v>14</v>
      </c>
      <c r="B13" s="165"/>
      <c r="D13" s="2"/>
      <c r="F13" s="99"/>
      <c r="G13" s="2"/>
      <c r="H13" s="126">
        <f t="shared" si="0"/>
        <v>0</v>
      </c>
      <c r="I13" s="14">
        <f t="shared" si="0"/>
        <v>0</v>
      </c>
    </row>
    <row r="14" spans="1:9" hidden="1" x14ac:dyDescent="0.2">
      <c r="A14" s="42" t="s">
        <v>15</v>
      </c>
      <c r="B14" s="165"/>
      <c r="D14" s="2"/>
      <c r="F14" s="99"/>
      <c r="G14" s="2"/>
      <c r="H14" s="126">
        <f t="shared" si="0"/>
        <v>0</v>
      </c>
      <c r="I14" s="14">
        <f t="shared" si="0"/>
        <v>0</v>
      </c>
    </row>
    <row r="15" spans="1:9" hidden="1" x14ac:dyDescent="0.2">
      <c r="A15" s="42" t="s">
        <v>29</v>
      </c>
      <c r="B15" s="165"/>
      <c r="D15" s="2"/>
      <c r="F15" s="99"/>
      <c r="G15" s="2"/>
      <c r="H15" s="126">
        <f t="shared" si="0"/>
        <v>0</v>
      </c>
      <c r="I15" s="14">
        <f t="shared" si="0"/>
        <v>0</v>
      </c>
    </row>
    <row r="16" spans="1:9" hidden="1" x14ac:dyDescent="0.2">
      <c r="A16" s="42" t="s">
        <v>18</v>
      </c>
      <c r="B16" s="165"/>
      <c r="D16" s="2"/>
      <c r="F16" s="99"/>
      <c r="G16" s="2"/>
      <c r="H16" s="126">
        <f t="shared" si="0"/>
        <v>0</v>
      </c>
      <c r="I16" s="14">
        <f t="shared" si="0"/>
        <v>0</v>
      </c>
    </row>
    <row r="17" spans="1:9" hidden="1" x14ac:dyDescent="0.2">
      <c r="A17" s="42" t="s">
        <v>19</v>
      </c>
      <c r="B17" s="165"/>
      <c r="D17" s="2"/>
      <c r="F17" s="99"/>
      <c r="G17" s="2"/>
      <c r="H17" s="126">
        <f t="shared" si="0"/>
        <v>0</v>
      </c>
      <c r="I17" s="14">
        <f t="shared" si="0"/>
        <v>0</v>
      </c>
    </row>
    <row r="18" spans="1:9" hidden="1" x14ac:dyDescent="0.2">
      <c r="A18" s="42" t="s">
        <v>20</v>
      </c>
      <c r="B18" s="165"/>
      <c r="D18" s="2"/>
      <c r="F18" s="99"/>
      <c r="G18" s="2"/>
      <c r="H18" s="126">
        <f t="shared" si="0"/>
        <v>0</v>
      </c>
      <c r="I18" s="14">
        <f t="shared" si="0"/>
        <v>0</v>
      </c>
    </row>
    <row r="19" spans="1:9" hidden="1" x14ac:dyDescent="0.2">
      <c r="A19" s="42" t="s">
        <v>95</v>
      </c>
      <c r="B19" s="165"/>
      <c r="D19" s="2"/>
      <c r="F19" s="99"/>
      <c r="G19" s="2"/>
      <c r="H19" s="126">
        <f t="shared" si="0"/>
        <v>0</v>
      </c>
      <c r="I19" s="14">
        <f t="shared" si="0"/>
        <v>0</v>
      </c>
    </row>
    <row r="20" spans="1:9" hidden="1" x14ac:dyDescent="0.2">
      <c r="A20" s="42" t="s">
        <v>22</v>
      </c>
      <c r="B20" s="165"/>
      <c r="D20" s="2"/>
      <c r="F20" s="99"/>
      <c r="G20" s="2"/>
      <c r="H20" s="126">
        <f t="shared" si="0"/>
        <v>0</v>
      </c>
      <c r="I20" s="14">
        <f t="shared" si="0"/>
        <v>0</v>
      </c>
    </row>
    <row r="21" spans="1:9" hidden="1" x14ac:dyDescent="0.2">
      <c r="A21" s="42" t="s">
        <v>24</v>
      </c>
      <c r="B21" s="165"/>
      <c r="D21" s="2"/>
      <c r="F21" s="99"/>
      <c r="G21" s="2"/>
      <c r="H21" s="126">
        <f t="shared" si="0"/>
        <v>0</v>
      </c>
      <c r="I21" s="14">
        <f t="shared" si="0"/>
        <v>0</v>
      </c>
    </row>
    <row r="22" spans="1:9" hidden="1" x14ac:dyDescent="0.2">
      <c r="A22" s="42" t="s">
        <v>96</v>
      </c>
      <c r="B22" s="165"/>
      <c r="D22" s="2"/>
      <c r="F22" s="99"/>
      <c r="G22" s="2"/>
      <c r="H22" s="126">
        <f t="shared" si="0"/>
        <v>0</v>
      </c>
      <c r="I22" s="14">
        <f t="shared" si="0"/>
        <v>0</v>
      </c>
    </row>
    <row r="23" spans="1:9" hidden="1" x14ac:dyDescent="0.2">
      <c r="A23" s="42" t="s">
        <v>25</v>
      </c>
      <c r="B23" s="165"/>
      <c r="D23" s="2"/>
      <c r="F23" s="99"/>
      <c r="G23" s="2"/>
      <c r="H23" s="126">
        <f t="shared" si="0"/>
        <v>0</v>
      </c>
      <c r="I23" s="14">
        <f t="shared" si="0"/>
        <v>0</v>
      </c>
    </row>
    <row r="24" spans="1:9" hidden="1" x14ac:dyDescent="0.2">
      <c r="A24" s="20" t="s">
        <v>26</v>
      </c>
      <c r="B24" s="165"/>
      <c r="D24" s="2"/>
      <c r="E24" s="126"/>
      <c r="F24" s="134"/>
      <c r="G24" s="2"/>
      <c r="H24" s="126"/>
      <c r="I24" s="14"/>
    </row>
    <row r="25" spans="1:9" hidden="1" x14ac:dyDescent="0.2">
      <c r="A25" s="42" t="s">
        <v>27</v>
      </c>
      <c r="B25" s="95">
        <v>0</v>
      </c>
      <c r="C25" s="5">
        <v>0</v>
      </c>
      <c r="D25" s="2"/>
      <c r="E25" s="95">
        <v>0</v>
      </c>
      <c r="F25" s="99">
        <v>0</v>
      </c>
      <c r="G25" s="2"/>
      <c r="H25" s="126">
        <f t="shared" si="0"/>
        <v>0</v>
      </c>
      <c r="I25" s="14">
        <f t="shared" si="0"/>
        <v>0</v>
      </c>
    </row>
    <row r="26" spans="1:9" hidden="1" x14ac:dyDescent="0.2">
      <c r="A26" s="42" t="s">
        <v>28</v>
      </c>
      <c r="B26" s="95">
        <v>0</v>
      </c>
      <c r="C26" s="5">
        <v>0</v>
      </c>
      <c r="D26" s="2"/>
      <c r="E26" s="95">
        <v>0</v>
      </c>
      <c r="F26" s="99">
        <v>0</v>
      </c>
      <c r="G26" s="2"/>
      <c r="H26" s="126">
        <f t="shared" si="0"/>
        <v>0</v>
      </c>
      <c r="I26" s="14">
        <f t="shared" si="0"/>
        <v>0</v>
      </c>
    </row>
    <row r="27" spans="1:9" hidden="1" x14ac:dyDescent="0.2">
      <c r="A27" s="42" t="s">
        <v>29</v>
      </c>
      <c r="B27" s="95">
        <v>0</v>
      </c>
      <c r="C27" s="5">
        <v>0</v>
      </c>
      <c r="D27" s="2"/>
      <c r="E27" s="95">
        <v>0</v>
      </c>
      <c r="F27" s="99">
        <v>0</v>
      </c>
      <c r="G27" s="2"/>
      <c r="H27" s="126">
        <f t="shared" si="0"/>
        <v>0</v>
      </c>
      <c r="I27" s="14">
        <f t="shared" si="0"/>
        <v>0</v>
      </c>
    </row>
    <row r="28" spans="1:9" hidden="1" x14ac:dyDescent="0.2">
      <c r="A28" s="42" t="s">
        <v>30</v>
      </c>
      <c r="B28" s="95">
        <v>0</v>
      </c>
      <c r="C28" s="5">
        <v>0</v>
      </c>
      <c r="D28" s="2"/>
      <c r="E28" s="95">
        <v>0</v>
      </c>
      <c r="F28" s="99">
        <v>0</v>
      </c>
      <c r="G28" s="2"/>
      <c r="H28" s="126">
        <f t="shared" si="0"/>
        <v>0</v>
      </c>
      <c r="I28" s="14">
        <f t="shared" si="0"/>
        <v>0</v>
      </c>
    </row>
    <row r="29" spans="1:9" hidden="1" x14ac:dyDescent="0.2">
      <c r="A29" s="42" t="s">
        <v>20</v>
      </c>
      <c r="B29" s="95">
        <v>0</v>
      </c>
      <c r="C29" s="5">
        <v>0</v>
      </c>
      <c r="D29" s="2"/>
      <c r="E29" s="95">
        <v>0</v>
      </c>
      <c r="F29" s="99">
        <v>0</v>
      </c>
      <c r="G29" s="2"/>
      <c r="H29" s="126">
        <f t="shared" si="0"/>
        <v>0</v>
      </c>
      <c r="I29" s="14">
        <f t="shared" si="0"/>
        <v>0</v>
      </c>
    </row>
    <row r="30" spans="1:9" hidden="1" x14ac:dyDescent="0.2">
      <c r="A30" s="42" t="s">
        <v>21</v>
      </c>
      <c r="B30" s="95">
        <v>0</v>
      </c>
      <c r="C30" s="5">
        <v>0</v>
      </c>
      <c r="D30" s="2"/>
      <c r="E30" s="95">
        <v>0</v>
      </c>
      <c r="F30" s="99">
        <v>0</v>
      </c>
      <c r="G30" s="2"/>
      <c r="H30" s="126">
        <f t="shared" si="0"/>
        <v>0</v>
      </c>
      <c r="I30" s="14">
        <f t="shared" si="0"/>
        <v>0</v>
      </c>
    </row>
    <row r="31" spans="1:9" hidden="1" x14ac:dyDescent="0.2">
      <c r="A31" s="42" t="s">
        <v>25</v>
      </c>
      <c r="B31" s="95">
        <v>0</v>
      </c>
      <c r="C31" s="5">
        <v>0</v>
      </c>
      <c r="D31" s="2"/>
      <c r="E31" s="95">
        <v>0</v>
      </c>
      <c r="F31" s="99">
        <v>0</v>
      </c>
      <c r="G31" s="2"/>
      <c r="H31" s="126">
        <f t="shared" si="0"/>
        <v>0</v>
      </c>
      <c r="I31" s="14">
        <f t="shared" si="0"/>
        <v>0</v>
      </c>
    </row>
    <row r="32" spans="1:9" hidden="1" x14ac:dyDescent="0.2">
      <c r="A32" s="42" t="s">
        <v>32</v>
      </c>
      <c r="B32" s="95">
        <v>0</v>
      </c>
      <c r="C32" s="5">
        <v>0</v>
      </c>
      <c r="D32" s="2"/>
      <c r="E32" s="95">
        <v>0</v>
      </c>
      <c r="F32" s="99">
        <v>0</v>
      </c>
      <c r="G32" s="2"/>
      <c r="H32" s="126">
        <f t="shared" si="0"/>
        <v>0</v>
      </c>
      <c r="I32" s="14">
        <f t="shared" si="0"/>
        <v>0</v>
      </c>
    </row>
    <row r="33" spans="1:9" hidden="1" x14ac:dyDescent="0.2">
      <c r="A33" s="20" t="s">
        <v>33</v>
      </c>
      <c r="B33" s="165"/>
      <c r="D33" s="100"/>
      <c r="F33" s="99"/>
      <c r="H33" s="126"/>
      <c r="I33" s="14"/>
    </row>
    <row r="34" spans="1:9" hidden="1" x14ac:dyDescent="0.2">
      <c r="A34" s="42" t="s">
        <v>97</v>
      </c>
      <c r="B34" s="165"/>
      <c r="D34" s="100"/>
      <c r="F34" s="99"/>
      <c r="H34" s="126">
        <f t="shared" ref="H34:I43" si="1">B34-E34</f>
        <v>0</v>
      </c>
      <c r="I34" s="14">
        <f t="shared" si="1"/>
        <v>0</v>
      </c>
    </row>
    <row r="35" spans="1:9" hidden="1" x14ac:dyDescent="0.2">
      <c r="A35" s="42" t="s">
        <v>98</v>
      </c>
      <c r="B35" s="165"/>
      <c r="D35" s="100"/>
      <c r="F35" s="99"/>
      <c r="H35" s="126">
        <f t="shared" si="1"/>
        <v>0</v>
      </c>
      <c r="I35" s="14">
        <f t="shared" si="1"/>
        <v>0</v>
      </c>
    </row>
    <row r="36" spans="1:9" hidden="1" x14ac:dyDescent="0.2">
      <c r="A36" s="42" t="s">
        <v>34</v>
      </c>
      <c r="B36" s="165"/>
      <c r="D36" s="100"/>
      <c r="F36" s="99"/>
      <c r="H36" s="126">
        <f t="shared" si="1"/>
        <v>0</v>
      </c>
      <c r="I36" s="14">
        <f t="shared" si="1"/>
        <v>0</v>
      </c>
    </row>
    <row r="37" spans="1:9" hidden="1" x14ac:dyDescent="0.2">
      <c r="A37" s="20" t="s">
        <v>99</v>
      </c>
      <c r="B37" s="166"/>
      <c r="C37" s="21"/>
      <c r="D37" s="100"/>
      <c r="F37" s="99"/>
      <c r="H37" s="126"/>
      <c r="I37" s="14"/>
    </row>
    <row r="38" spans="1:9" hidden="1" x14ac:dyDescent="0.2">
      <c r="A38" s="42" t="s">
        <v>35</v>
      </c>
      <c r="B38" s="165"/>
      <c r="D38" s="100"/>
      <c r="F38" s="99"/>
      <c r="H38" s="126">
        <f t="shared" si="1"/>
        <v>0</v>
      </c>
      <c r="I38" s="14">
        <f t="shared" si="1"/>
        <v>0</v>
      </c>
    </row>
    <row r="39" spans="1:9" hidden="1" x14ac:dyDescent="0.2">
      <c r="A39" s="42" t="s">
        <v>25</v>
      </c>
      <c r="B39" s="165"/>
      <c r="D39" s="100"/>
      <c r="F39" s="99"/>
      <c r="H39" s="126">
        <f t="shared" si="1"/>
        <v>0</v>
      </c>
      <c r="I39" s="14">
        <f t="shared" si="1"/>
        <v>0</v>
      </c>
    </row>
    <row r="40" spans="1:9" hidden="1" x14ac:dyDescent="0.2">
      <c r="A40" s="42" t="s">
        <v>37</v>
      </c>
      <c r="B40" s="165"/>
      <c r="D40" s="100"/>
      <c r="F40" s="99"/>
      <c r="H40" s="126">
        <f t="shared" si="1"/>
        <v>0</v>
      </c>
      <c r="I40" s="14">
        <f t="shared" si="1"/>
        <v>0</v>
      </c>
    </row>
    <row r="41" spans="1:9" hidden="1" x14ac:dyDescent="0.2">
      <c r="A41" s="20" t="s">
        <v>40</v>
      </c>
      <c r="B41" s="165"/>
      <c r="D41" s="100"/>
      <c r="F41" s="99"/>
      <c r="H41" s="126"/>
      <c r="I41" s="14"/>
    </row>
    <row r="42" spans="1:9" hidden="1" x14ac:dyDescent="0.2">
      <c r="A42" s="42" t="s">
        <v>41</v>
      </c>
      <c r="B42" s="165">
        <v>0</v>
      </c>
      <c r="C42" s="5">
        <v>0</v>
      </c>
      <c r="D42" s="100"/>
      <c r="E42" s="95">
        <v>0</v>
      </c>
      <c r="F42" s="99">
        <v>0</v>
      </c>
      <c r="H42" s="126">
        <f t="shared" si="1"/>
        <v>0</v>
      </c>
      <c r="I42" s="14">
        <f t="shared" si="1"/>
        <v>0</v>
      </c>
    </row>
    <row r="43" spans="1:9" hidden="1" x14ac:dyDescent="0.2">
      <c r="A43" s="42" t="s">
        <v>31</v>
      </c>
      <c r="B43" s="167">
        <v>0</v>
      </c>
      <c r="C43" s="35">
        <v>0</v>
      </c>
      <c r="D43" s="100"/>
      <c r="E43" s="97">
        <v>0</v>
      </c>
      <c r="F43" s="103">
        <v>0</v>
      </c>
      <c r="H43" s="168">
        <f t="shared" si="1"/>
        <v>0</v>
      </c>
      <c r="I43" s="137">
        <f t="shared" si="1"/>
        <v>0</v>
      </c>
    </row>
    <row r="44" spans="1:9" hidden="1" x14ac:dyDescent="0.2">
      <c r="A44" s="138" t="s">
        <v>44</v>
      </c>
      <c r="B44" s="126">
        <f>SUM(B25:B43)</f>
        <v>0</v>
      </c>
      <c r="C44" s="126">
        <f>SUM(C25:C43)</f>
        <v>0</v>
      </c>
      <c r="E44" s="126">
        <v>0</v>
      </c>
      <c r="F44" s="126">
        <f>SUM(F25:F43)</f>
        <v>0</v>
      </c>
      <c r="H44" s="126">
        <f>SUM(H25:H43)</f>
        <v>0</v>
      </c>
      <c r="I44" s="126">
        <f>SUM(I25:I43)</f>
        <v>0</v>
      </c>
    </row>
    <row r="45" spans="1:9" ht="13.5" thickBot="1" x14ac:dyDescent="0.25">
      <c r="A45" s="140"/>
      <c r="B45" s="126"/>
      <c r="C45" s="95"/>
      <c r="F45" s="99"/>
    </row>
    <row r="46" spans="1:9" x14ac:dyDescent="0.2">
      <c r="A46" s="39" t="s">
        <v>6</v>
      </c>
      <c r="B46" s="126"/>
      <c r="C46" s="95"/>
      <c r="F46" s="99"/>
    </row>
    <row r="47" spans="1:9" ht="13.5" thickBot="1" x14ac:dyDescent="0.25">
      <c r="A47" s="40" t="s">
        <v>45</v>
      </c>
      <c r="B47" s="162"/>
      <c r="C47" s="95"/>
      <c r="F47" s="99"/>
    </row>
    <row r="48" spans="1:9" x14ac:dyDescent="0.2">
      <c r="A48" s="29" t="s">
        <v>46</v>
      </c>
      <c r="B48" s="162"/>
      <c r="C48" s="95"/>
      <c r="F48" s="99"/>
    </row>
    <row r="49" spans="1:9" hidden="1" x14ac:dyDescent="0.2">
      <c r="A49" s="20" t="s">
        <v>47</v>
      </c>
      <c r="B49" s="165"/>
      <c r="F49" s="99"/>
    </row>
    <row r="50" spans="1:9" hidden="1" x14ac:dyDescent="0.2">
      <c r="A50" s="42" t="s">
        <v>20</v>
      </c>
      <c r="B50" s="165"/>
      <c r="F50" s="99"/>
      <c r="H50" s="95">
        <f t="shared" ref="H50:I55" si="2">B50-E50</f>
        <v>0</v>
      </c>
      <c r="I50" s="7">
        <f t="shared" si="2"/>
        <v>0</v>
      </c>
    </row>
    <row r="51" spans="1:9" hidden="1" x14ac:dyDescent="0.2">
      <c r="A51" s="42" t="s">
        <v>49</v>
      </c>
      <c r="B51" s="165"/>
      <c r="F51" s="99"/>
      <c r="H51" s="95">
        <f t="shared" si="2"/>
        <v>0</v>
      </c>
      <c r="I51" s="7">
        <f t="shared" si="2"/>
        <v>0</v>
      </c>
    </row>
    <row r="52" spans="1:9" hidden="1" x14ac:dyDescent="0.2">
      <c r="A52" s="42" t="s">
        <v>50</v>
      </c>
      <c r="B52" s="165"/>
      <c r="F52" s="99"/>
      <c r="H52" s="95">
        <f t="shared" si="2"/>
        <v>0</v>
      </c>
      <c r="I52" s="7">
        <f t="shared" si="2"/>
        <v>0</v>
      </c>
    </row>
    <row r="53" spans="1:9" hidden="1" x14ac:dyDescent="0.2">
      <c r="A53" s="42" t="s">
        <v>51</v>
      </c>
      <c r="B53" s="165"/>
      <c r="F53" s="99"/>
      <c r="H53" s="95">
        <f t="shared" si="2"/>
        <v>0</v>
      </c>
      <c r="I53" s="7">
        <f t="shared" si="2"/>
        <v>0</v>
      </c>
    </row>
    <row r="54" spans="1:9" hidden="1" x14ac:dyDescent="0.2">
      <c r="A54" s="20" t="s">
        <v>9</v>
      </c>
      <c r="B54" s="165"/>
      <c r="F54" s="99"/>
    </row>
    <row r="55" spans="1:9" hidden="1" x14ac:dyDescent="0.2">
      <c r="A55" s="42" t="s">
        <v>94</v>
      </c>
      <c r="B55" s="165"/>
      <c r="F55" s="99"/>
      <c r="H55" s="95">
        <f t="shared" si="2"/>
        <v>0</v>
      </c>
      <c r="I55" s="7">
        <f t="shared" si="2"/>
        <v>0</v>
      </c>
    </row>
    <row r="56" spans="1:9" x14ac:dyDescent="0.2">
      <c r="A56" s="20" t="s">
        <v>11</v>
      </c>
      <c r="B56" s="165"/>
      <c r="F56" s="160"/>
    </row>
    <row r="57" spans="1:9" x14ac:dyDescent="0.2">
      <c r="A57" s="42" t="s">
        <v>56</v>
      </c>
      <c r="B57" s="95">
        <v>64</v>
      </c>
      <c r="C57" s="104">
        <v>1.2</v>
      </c>
      <c r="E57" s="95">
        <v>380</v>
      </c>
      <c r="F57" s="99">
        <v>5.2</v>
      </c>
      <c r="H57" s="95">
        <v>-316</v>
      </c>
      <c r="I57" s="7">
        <v>-4</v>
      </c>
    </row>
    <row r="58" spans="1:9" x14ac:dyDescent="0.2">
      <c r="A58" s="20" t="s">
        <v>26</v>
      </c>
      <c r="B58" s="165"/>
      <c r="F58" s="99"/>
    </row>
    <row r="59" spans="1:9" x14ac:dyDescent="0.2">
      <c r="A59" s="42" t="s">
        <v>30</v>
      </c>
      <c r="B59" s="165">
        <v>0</v>
      </c>
      <c r="C59" s="5">
        <v>0</v>
      </c>
      <c r="E59" s="95">
        <v>0</v>
      </c>
      <c r="F59" s="99">
        <v>0</v>
      </c>
      <c r="H59" s="95">
        <v>0</v>
      </c>
      <c r="I59" s="7">
        <v>0</v>
      </c>
    </row>
    <row r="60" spans="1:9" x14ac:dyDescent="0.2">
      <c r="A60" s="42" t="s">
        <v>59</v>
      </c>
      <c r="B60" s="95">
        <v>0</v>
      </c>
      <c r="C60" s="5">
        <v>0.3</v>
      </c>
      <c r="E60" s="95">
        <v>0</v>
      </c>
      <c r="F60" s="99">
        <v>0.7</v>
      </c>
      <c r="H60" s="95">
        <v>0</v>
      </c>
      <c r="I60" s="7">
        <v>-0.39999999999999997</v>
      </c>
    </row>
    <row r="61" spans="1:9" hidden="1" x14ac:dyDescent="0.2">
      <c r="A61" s="42" t="s">
        <v>25</v>
      </c>
      <c r="B61" s="95">
        <v>0</v>
      </c>
      <c r="C61" s="5">
        <v>0</v>
      </c>
      <c r="E61" s="95">
        <v>0</v>
      </c>
      <c r="F61" s="99">
        <v>0</v>
      </c>
      <c r="H61" s="95">
        <v>0</v>
      </c>
      <c r="I61" s="7">
        <v>0</v>
      </c>
    </row>
    <row r="62" spans="1:9" hidden="1" x14ac:dyDescent="0.2">
      <c r="A62" s="20" t="s">
        <v>33</v>
      </c>
      <c r="B62" s="164"/>
      <c r="F62" s="99"/>
      <c r="H62" s="95">
        <v>0</v>
      </c>
      <c r="I62" s="7">
        <v>0</v>
      </c>
    </row>
    <row r="63" spans="1:9" hidden="1" x14ac:dyDescent="0.2">
      <c r="A63" s="42" t="s">
        <v>102</v>
      </c>
      <c r="F63" s="99"/>
      <c r="H63" s="95">
        <v>0</v>
      </c>
      <c r="I63" s="7">
        <v>0</v>
      </c>
    </row>
    <row r="64" spans="1:9" hidden="1" x14ac:dyDescent="0.2">
      <c r="A64" s="42" t="s">
        <v>103</v>
      </c>
      <c r="F64" s="99"/>
      <c r="H64" s="95">
        <v>0</v>
      </c>
      <c r="I64" s="7">
        <v>0</v>
      </c>
    </row>
    <row r="65" spans="1:9" hidden="1" x14ac:dyDescent="0.2">
      <c r="A65" s="42" t="s">
        <v>104</v>
      </c>
      <c r="F65" s="99"/>
      <c r="H65" s="95">
        <v>0</v>
      </c>
      <c r="I65" s="7">
        <v>0</v>
      </c>
    </row>
    <row r="66" spans="1:9" hidden="1" x14ac:dyDescent="0.2">
      <c r="A66" s="42" t="s">
        <v>66</v>
      </c>
      <c r="F66" s="99"/>
      <c r="H66" s="95">
        <v>0</v>
      </c>
      <c r="I66" s="7">
        <v>0</v>
      </c>
    </row>
    <row r="67" spans="1:9" hidden="1" x14ac:dyDescent="0.2">
      <c r="A67" s="42" t="s">
        <v>105</v>
      </c>
      <c r="F67" s="99"/>
      <c r="H67" s="95">
        <v>0</v>
      </c>
      <c r="I67" s="7">
        <v>0</v>
      </c>
    </row>
    <row r="68" spans="1:9" hidden="1" x14ac:dyDescent="0.2">
      <c r="A68" s="42" t="s">
        <v>106</v>
      </c>
      <c r="F68" s="99"/>
      <c r="H68" s="95">
        <v>0</v>
      </c>
      <c r="I68" s="7">
        <v>0</v>
      </c>
    </row>
    <row r="69" spans="1:9" hidden="1" x14ac:dyDescent="0.2">
      <c r="A69" s="42" t="s">
        <v>107</v>
      </c>
      <c r="F69" s="99"/>
      <c r="H69" s="95">
        <v>0</v>
      </c>
      <c r="I69" s="7">
        <v>0</v>
      </c>
    </row>
    <row r="70" spans="1:9" hidden="1" x14ac:dyDescent="0.2">
      <c r="A70" s="42" t="s">
        <v>20</v>
      </c>
      <c r="F70" s="99"/>
      <c r="H70" s="95">
        <v>0</v>
      </c>
      <c r="I70" s="7">
        <v>0</v>
      </c>
    </row>
    <row r="71" spans="1:9" hidden="1" x14ac:dyDescent="0.2">
      <c r="A71" s="42" t="s">
        <v>108</v>
      </c>
      <c r="F71" s="99"/>
      <c r="H71" s="95">
        <v>0</v>
      </c>
      <c r="I71" s="7">
        <v>0</v>
      </c>
    </row>
    <row r="72" spans="1:9" hidden="1" x14ac:dyDescent="0.2">
      <c r="A72" s="42" t="s">
        <v>69</v>
      </c>
      <c r="F72" s="99"/>
      <c r="H72" s="95">
        <v>0</v>
      </c>
      <c r="I72" s="7">
        <v>0</v>
      </c>
    </row>
    <row r="73" spans="1:9" hidden="1" x14ac:dyDescent="0.2">
      <c r="A73" s="42" t="s">
        <v>70</v>
      </c>
      <c r="F73" s="99"/>
      <c r="H73" s="95">
        <v>0</v>
      </c>
      <c r="I73" s="7">
        <v>0</v>
      </c>
    </row>
    <row r="74" spans="1:9" hidden="1" x14ac:dyDescent="0.2">
      <c r="A74" s="42" t="s">
        <v>109</v>
      </c>
      <c r="F74" s="99"/>
      <c r="H74" s="95">
        <v>0</v>
      </c>
      <c r="I74" s="7">
        <v>0</v>
      </c>
    </row>
    <row r="75" spans="1:9" x14ac:dyDescent="0.2">
      <c r="A75" s="20" t="s">
        <v>99</v>
      </c>
      <c r="B75" s="166"/>
      <c r="C75" s="21"/>
      <c r="F75" s="5"/>
    </row>
    <row r="76" spans="1:9" hidden="1" x14ac:dyDescent="0.2">
      <c r="A76" s="42" t="s">
        <v>100</v>
      </c>
      <c r="B76" s="96"/>
      <c r="C76" s="32"/>
      <c r="F76" s="5"/>
      <c r="H76" s="95">
        <v>0</v>
      </c>
      <c r="I76" s="7">
        <v>0</v>
      </c>
    </row>
    <row r="77" spans="1:9" x14ac:dyDescent="0.2">
      <c r="A77" s="42" t="s">
        <v>35</v>
      </c>
      <c r="B77" s="165">
        <v>0</v>
      </c>
      <c r="C77" s="5">
        <v>0</v>
      </c>
      <c r="E77" s="95">
        <v>0</v>
      </c>
      <c r="F77" s="99">
        <v>0</v>
      </c>
      <c r="H77" s="95">
        <v>0</v>
      </c>
      <c r="I77" s="7">
        <v>0</v>
      </c>
    </row>
    <row r="78" spans="1:9" hidden="1" x14ac:dyDescent="0.2">
      <c r="A78" s="42" t="s">
        <v>29</v>
      </c>
      <c r="B78" s="165"/>
      <c r="F78" s="99"/>
      <c r="H78" s="95">
        <v>0</v>
      </c>
      <c r="I78" s="7">
        <v>0</v>
      </c>
    </row>
    <row r="79" spans="1:9" hidden="1" x14ac:dyDescent="0.2">
      <c r="A79" s="42" t="s">
        <v>37</v>
      </c>
      <c r="B79" s="165"/>
      <c r="F79" s="99"/>
      <c r="H79" s="95">
        <v>0</v>
      </c>
      <c r="I79" s="7">
        <v>0</v>
      </c>
    </row>
    <row r="80" spans="1:9" hidden="1" x14ac:dyDescent="0.2">
      <c r="A80" s="42" t="s">
        <v>25</v>
      </c>
      <c r="B80" s="165"/>
      <c r="F80" s="99"/>
      <c r="H80" s="95">
        <v>0</v>
      </c>
      <c r="I80" s="7">
        <v>0</v>
      </c>
    </row>
    <row r="81" spans="1:9" x14ac:dyDescent="0.2">
      <c r="A81" s="20" t="s">
        <v>40</v>
      </c>
      <c r="B81" s="164"/>
      <c r="F81" s="99"/>
    </row>
    <row r="82" spans="1:9" x14ac:dyDescent="0.2">
      <c r="A82" s="42" t="s">
        <v>41</v>
      </c>
      <c r="B82" s="167">
        <v>0</v>
      </c>
      <c r="C82" s="35">
        <v>0</v>
      </c>
      <c r="E82" s="97">
        <v>13</v>
      </c>
      <c r="F82" s="103">
        <v>0</v>
      </c>
      <c r="H82" s="97">
        <v>-13</v>
      </c>
      <c r="I82" s="142">
        <v>0</v>
      </c>
    </row>
    <row r="83" spans="1:9" hidden="1" x14ac:dyDescent="0.2">
      <c r="A83" s="42" t="s">
        <v>31</v>
      </c>
      <c r="B83" s="167">
        <v>0</v>
      </c>
      <c r="C83" s="35">
        <v>0</v>
      </c>
      <c r="E83" s="97">
        <v>0</v>
      </c>
      <c r="F83" s="103">
        <v>0</v>
      </c>
      <c r="H83" s="95">
        <v>0</v>
      </c>
      <c r="I83" s="7">
        <v>0</v>
      </c>
    </row>
    <row r="84" spans="1:9" x14ac:dyDescent="0.2">
      <c r="A84" s="138" t="s">
        <v>44</v>
      </c>
      <c r="B84" s="95">
        <v>64</v>
      </c>
      <c r="C84" s="95">
        <v>1.5</v>
      </c>
      <c r="E84" s="95">
        <v>393</v>
      </c>
      <c r="F84" s="95">
        <v>5.9</v>
      </c>
      <c r="H84" s="95">
        <v>-329</v>
      </c>
      <c r="I84" s="7">
        <v>-4.4000000000000004</v>
      </c>
    </row>
    <row r="85" spans="1:9" x14ac:dyDescent="0.2">
      <c r="A85" s="138"/>
      <c r="F85" s="99"/>
    </row>
    <row r="86" spans="1:9" ht="13.5" thickBot="1" x14ac:dyDescent="0.25">
      <c r="A86" s="19" t="s">
        <v>73</v>
      </c>
      <c r="B86" s="169">
        <v>64</v>
      </c>
      <c r="C86" s="161">
        <v>1.5</v>
      </c>
      <c r="E86" s="169">
        <v>393</v>
      </c>
      <c r="F86" s="169">
        <v>5.9</v>
      </c>
      <c r="H86" s="169">
        <v>-329</v>
      </c>
      <c r="I86" s="148">
        <v>-4.4000000000000004</v>
      </c>
    </row>
    <row r="87" spans="1:9" ht="13.5" thickTop="1" x14ac:dyDescent="0.2">
      <c r="A87" s="1"/>
      <c r="C87" s="95"/>
      <c r="F87" s="99"/>
    </row>
    <row r="88" spans="1:9" hidden="1" x14ac:dyDescent="0.2">
      <c r="A88" s="39" t="s">
        <v>74</v>
      </c>
      <c r="C88" s="95"/>
      <c r="F88" s="99"/>
    </row>
    <row r="89" spans="1:9" ht="13.5" hidden="1" thickBot="1" x14ac:dyDescent="0.25">
      <c r="A89" s="40" t="s">
        <v>75</v>
      </c>
      <c r="C89" s="95"/>
      <c r="F89" s="99"/>
    </row>
    <row r="90" spans="1:9" hidden="1" x14ac:dyDescent="0.2">
      <c r="A90" s="29" t="s">
        <v>46</v>
      </c>
      <c r="B90" s="97"/>
      <c r="C90" s="97"/>
      <c r="E90" s="97"/>
      <c r="F90" s="103"/>
      <c r="H90" s="97"/>
      <c r="I90" s="142"/>
    </row>
    <row r="91" spans="1:9" hidden="1" x14ac:dyDescent="0.2">
      <c r="A91" s="138" t="s">
        <v>44</v>
      </c>
      <c r="B91" s="95">
        <v>0</v>
      </c>
      <c r="C91" s="95">
        <v>0</v>
      </c>
      <c r="E91" s="95">
        <v>0</v>
      </c>
      <c r="F91" s="99">
        <v>0</v>
      </c>
      <c r="H91" s="95">
        <v>0</v>
      </c>
      <c r="I91" s="7">
        <v>0</v>
      </c>
    </row>
    <row r="92" spans="1:9" ht="13.5" thickBot="1" x14ac:dyDescent="0.25">
      <c r="A92" s="1"/>
      <c r="C92" s="95"/>
      <c r="F92" s="99"/>
    </row>
    <row r="93" spans="1:9" x14ac:dyDescent="0.2">
      <c r="A93" s="39" t="s">
        <v>74</v>
      </c>
      <c r="C93" s="95"/>
      <c r="F93" s="99"/>
    </row>
    <row r="94" spans="1:9" ht="13.5" thickBot="1" x14ac:dyDescent="0.25">
      <c r="A94" s="40" t="s">
        <v>76</v>
      </c>
      <c r="C94" s="95"/>
      <c r="F94" s="99"/>
    </row>
    <row r="95" spans="1:9" x14ac:dyDescent="0.2">
      <c r="A95" s="29" t="s">
        <v>46</v>
      </c>
      <c r="C95" s="95"/>
      <c r="F95" s="99"/>
    </row>
    <row r="96" spans="1:9" hidden="1" x14ac:dyDescent="0.2">
      <c r="A96" s="20" t="s">
        <v>9</v>
      </c>
      <c r="C96" s="95"/>
      <c r="F96" s="99"/>
    </row>
    <row r="97" spans="1:9" hidden="1" x14ac:dyDescent="0.2">
      <c r="A97" s="42" t="s">
        <v>94</v>
      </c>
      <c r="C97" s="95"/>
      <c r="F97" s="99"/>
      <c r="H97" s="95">
        <v>0</v>
      </c>
      <c r="I97" s="7">
        <v>0</v>
      </c>
    </row>
    <row r="98" spans="1:9" x14ac:dyDescent="0.2">
      <c r="A98" s="20" t="s">
        <v>26</v>
      </c>
      <c r="B98" s="152"/>
      <c r="C98" s="22"/>
      <c r="F98" s="99"/>
    </row>
    <row r="99" spans="1:9" hidden="1" x14ac:dyDescent="0.2">
      <c r="A99" s="42" t="s">
        <v>27</v>
      </c>
      <c r="F99" s="99"/>
      <c r="H99" s="95">
        <v>0</v>
      </c>
      <c r="I99" s="7">
        <v>0</v>
      </c>
    </row>
    <row r="100" spans="1:9" hidden="1" x14ac:dyDescent="0.2">
      <c r="A100" s="42" t="s">
        <v>30</v>
      </c>
      <c r="F100" s="99"/>
      <c r="H100" s="95">
        <v>0</v>
      </c>
      <c r="I100" s="7">
        <v>0</v>
      </c>
    </row>
    <row r="101" spans="1:9" x14ac:dyDescent="0.2">
      <c r="A101" s="42" t="s">
        <v>59</v>
      </c>
      <c r="B101" s="97">
        <v>0</v>
      </c>
      <c r="C101" s="35">
        <v>0</v>
      </c>
      <c r="E101" s="97">
        <v>0.5</v>
      </c>
      <c r="F101" s="103">
        <v>0</v>
      </c>
      <c r="H101" s="97">
        <v>-0.5</v>
      </c>
      <c r="I101" s="142">
        <v>0</v>
      </c>
    </row>
    <row r="102" spans="1:9" hidden="1" x14ac:dyDescent="0.2">
      <c r="A102" s="20" t="s">
        <v>99</v>
      </c>
      <c r="F102" s="99"/>
      <c r="H102" s="95">
        <v>0</v>
      </c>
      <c r="I102" s="7">
        <v>0</v>
      </c>
    </row>
    <row r="103" spans="1:9" hidden="1" x14ac:dyDescent="0.2">
      <c r="A103" s="42" t="s">
        <v>99</v>
      </c>
      <c r="F103" s="99"/>
      <c r="H103" s="95">
        <v>0</v>
      </c>
      <c r="I103" s="7">
        <v>0</v>
      </c>
    </row>
    <row r="104" spans="1:9" hidden="1" x14ac:dyDescent="0.2">
      <c r="A104" s="20" t="s">
        <v>40</v>
      </c>
      <c r="B104" s="152"/>
      <c r="C104" s="21"/>
      <c r="F104" s="99"/>
      <c r="I104" s="7">
        <v>0</v>
      </c>
    </row>
    <row r="105" spans="1:9" hidden="1" x14ac:dyDescent="0.2">
      <c r="A105" s="42" t="s">
        <v>41</v>
      </c>
      <c r="B105" s="97">
        <v>0</v>
      </c>
      <c r="C105" s="35">
        <v>0</v>
      </c>
      <c r="E105" s="97">
        <v>0</v>
      </c>
      <c r="F105" s="103">
        <v>0</v>
      </c>
      <c r="H105" s="97">
        <v>0</v>
      </c>
      <c r="I105" s="142">
        <v>0</v>
      </c>
    </row>
    <row r="106" spans="1:9" x14ac:dyDescent="0.2">
      <c r="A106" s="138" t="s">
        <v>44</v>
      </c>
      <c r="B106" s="95">
        <v>0</v>
      </c>
      <c r="C106" s="5">
        <v>0</v>
      </c>
      <c r="E106" s="95">
        <v>0.5</v>
      </c>
      <c r="F106" s="99">
        <v>0</v>
      </c>
      <c r="H106" s="95">
        <v>-0.5</v>
      </c>
      <c r="I106" s="7">
        <v>0</v>
      </c>
    </row>
    <row r="107" spans="1:9" x14ac:dyDescent="0.2">
      <c r="A107" s="1"/>
      <c r="F107" s="99"/>
    </row>
    <row r="108" spans="1:9" hidden="1" x14ac:dyDescent="0.2">
      <c r="A108" s="39" t="s">
        <v>74</v>
      </c>
      <c r="F108" s="99"/>
    </row>
    <row r="109" spans="1:9" ht="13.5" hidden="1" thickBot="1" x14ac:dyDescent="0.25">
      <c r="A109" s="40" t="s">
        <v>78</v>
      </c>
      <c r="C109" s="95"/>
      <c r="F109" s="99"/>
    </row>
    <row r="110" spans="1:9" hidden="1" x14ac:dyDescent="0.2">
      <c r="A110" s="29" t="s">
        <v>46</v>
      </c>
      <c r="B110" s="97"/>
      <c r="C110" s="97"/>
      <c r="E110" s="97"/>
      <c r="F110" s="103"/>
      <c r="H110" s="97"/>
      <c r="I110" s="142"/>
    </row>
    <row r="111" spans="1:9" hidden="1" x14ac:dyDescent="0.2">
      <c r="A111" s="20" t="s">
        <v>11</v>
      </c>
      <c r="C111" s="95"/>
      <c r="F111" s="99"/>
    </row>
    <row r="112" spans="1:9" hidden="1" x14ac:dyDescent="0.2">
      <c r="A112" s="42" t="s">
        <v>80</v>
      </c>
      <c r="C112" s="95"/>
      <c r="F112" s="99"/>
      <c r="H112" s="95">
        <v>0</v>
      </c>
      <c r="I112" s="7">
        <v>0</v>
      </c>
    </row>
    <row r="113" spans="1:9" hidden="1" x14ac:dyDescent="0.2">
      <c r="A113" s="42" t="s">
        <v>81</v>
      </c>
      <c r="C113" s="95"/>
      <c r="F113" s="99"/>
      <c r="H113" s="95">
        <v>0</v>
      </c>
      <c r="I113" s="7">
        <v>0</v>
      </c>
    </row>
    <row r="114" spans="1:9" hidden="1" x14ac:dyDescent="0.2">
      <c r="A114" s="20" t="s">
        <v>26</v>
      </c>
      <c r="C114" s="95"/>
      <c r="F114" s="99"/>
    </row>
    <row r="115" spans="1:9" hidden="1" x14ac:dyDescent="0.2">
      <c r="A115" s="42" t="s">
        <v>59</v>
      </c>
      <c r="C115" s="95"/>
      <c r="F115" s="99"/>
      <c r="H115" s="95">
        <v>0</v>
      </c>
      <c r="I115" s="7">
        <v>0</v>
      </c>
    </row>
    <row r="116" spans="1:9" hidden="1" x14ac:dyDescent="0.2">
      <c r="A116" s="20" t="s">
        <v>41</v>
      </c>
      <c r="B116" s="152"/>
      <c r="C116" s="95"/>
      <c r="F116" s="99"/>
    </row>
    <row r="117" spans="1:9" hidden="1" x14ac:dyDescent="0.2">
      <c r="A117" s="42" t="s">
        <v>40</v>
      </c>
      <c r="B117" s="97"/>
      <c r="C117" s="97"/>
      <c r="E117" s="97"/>
      <c r="F117" s="103"/>
      <c r="H117" s="97">
        <v>0</v>
      </c>
      <c r="I117" s="142">
        <v>0</v>
      </c>
    </row>
    <row r="118" spans="1:9" hidden="1" x14ac:dyDescent="0.2">
      <c r="A118" s="138" t="s">
        <v>44</v>
      </c>
      <c r="B118" s="95">
        <v>0</v>
      </c>
      <c r="C118" s="95">
        <v>0</v>
      </c>
      <c r="E118" s="95">
        <v>0</v>
      </c>
      <c r="F118" s="99">
        <v>0</v>
      </c>
      <c r="H118" s="95">
        <v>0</v>
      </c>
      <c r="I118" s="7">
        <v>0</v>
      </c>
    </row>
    <row r="119" spans="1:9" ht="13.5" hidden="1" thickBot="1" x14ac:dyDescent="0.25">
      <c r="A119" s="1"/>
      <c r="C119" s="95"/>
      <c r="F119" s="99"/>
    </row>
    <row r="120" spans="1:9" hidden="1" x14ac:dyDescent="0.2">
      <c r="A120" s="39" t="s">
        <v>74</v>
      </c>
      <c r="C120" s="95"/>
      <c r="F120" s="99"/>
    </row>
    <row r="121" spans="1:9" ht="13.5" hidden="1" thickBot="1" x14ac:dyDescent="0.25">
      <c r="A121" s="40" t="s">
        <v>82</v>
      </c>
      <c r="C121" s="95"/>
      <c r="F121" s="99"/>
    </row>
    <row r="122" spans="1:9" hidden="1" x14ac:dyDescent="0.2">
      <c r="A122" s="29" t="s">
        <v>46</v>
      </c>
      <c r="B122" s="97"/>
      <c r="C122" s="97"/>
      <c r="E122" s="97"/>
      <c r="F122" s="103"/>
      <c r="H122" s="97"/>
      <c r="I122" s="142"/>
    </row>
    <row r="123" spans="1:9" hidden="1" x14ac:dyDescent="0.2">
      <c r="A123" s="20" t="s">
        <v>9</v>
      </c>
      <c r="B123" s="152"/>
      <c r="C123" s="21"/>
      <c r="F123" s="99"/>
    </row>
    <row r="124" spans="1:9" hidden="1" x14ac:dyDescent="0.2">
      <c r="A124" s="42" t="s">
        <v>94</v>
      </c>
      <c r="F124" s="99"/>
      <c r="H124" s="95">
        <v>0</v>
      </c>
      <c r="I124" s="7">
        <v>0</v>
      </c>
    </row>
    <row r="125" spans="1:9" hidden="1" x14ac:dyDescent="0.2">
      <c r="A125" s="20" t="s">
        <v>11</v>
      </c>
      <c r="F125" s="99"/>
    </row>
    <row r="126" spans="1:9" hidden="1" x14ac:dyDescent="0.2">
      <c r="A126" s="42" t="s">
        <v>29</v>
      </c>
      <c r="C126" s="104"/>
      <c r="F126" s="99"/>
      <c r="H126" s="95">
        <v>0</v>
      </c>
      <c r="I126" s="7">
        <v>0</v>
      </c>
    </row>
    <row r="127" spans="1:9" hidden="1" x14ac:dyDescent="0.2">
      <c r="A127" s="42" t="s">
        <v>84</v>
      </c>
      <c r="C127" s="104"/>
      <c r="F127" s="99"/>
      <c r="H127" s="95">
        <v>0</v>
      </c>
      <c r="I127" s="7">
        <v>0</v>
      </c>
    </row>
    <row r="128" spans="1:9" hidden="1" x14ac:dyDescent="0.2">
      <c r="A128" s="42" t="s">
        <v>19</v>
      </c>
      <c r="C128" s="104"/>
      <c r="F128" s="99"/>
      <c r="H128" s="95">
        <v>0</v>
      </c>
      <c r="I128" s="7">
        <v>0</v>
      </c>
    </row>
    <row r="129" spans="1:9" hidden="1" x14ac:dyDescent="0.2">
      <c r="A129" s="42" t="s">
        <v>20</v>
      </c>
      <c r="C129" s="104"/>
      <c r="F129" s="99"/>
      <c r="H129" s="95">
        <v>0</v>
      </c>
      <c r="I129" s="7">
        <v>0</v>
      </c>
    </row>
    <row r="130" spans="1:9" hidden="1" x14ac:dyDescent="0.2">
      <c r="A130" s="42" t="s">
        <v>25</v>
      </c>
      <c r="C130" s="104"/>
      <c r="F130" s="99"/>
      <c r="H130" s="95">
        <v>0</v>
      </c>
      <c r="I130" s="7">
        <v>0</v>
      </c>
    </row>
    <row r="131" spans="1:9" hidden="1" x14ac:dyDescent="0.2">
      <c r="A131" s="42" t="s">
        <v>85</v>
      </c>
      <c r="C131" s="104"/>
      <c r="F131" s="99"/>
      <c r="H131" s="95">
        <v>0</v>
      </c>
      <c r="I131" s="7">
        <v>0</v>
      </c>
    </row>
    <row r="132" spans="1:9" hidden="1" x14ac:dyDescent="0.2">
      <c r="A132" s="42" t="s">
        <v>86</v>
      </c>
      <c r="C132" s="104"/>
      <c r="F132" s="99"/>
      <c r="H132" s="95">
        <v>0</v>
      </c>
      <c r="I132" s="7">
        <v>0</v>
      </c>
    </row>
    <row r="133" spans="1:9" hidden="1" x14ac:dyDescent="0.2">
      <c r="A133" s="20" t="s">
        <v>26</v>
      </c>
      <c r="C133" s="104"/>
      <c r="F133" s="99"/>
    </row>
    <row r="134" spans="1:9" hidden="1" x14ac:dyDescent="0.2">
      <c r="A134" s="42" t="s">
        <v>25</v>
      </c>
      <c r="C134" s="104"/>
      <c r="F134" s="99"/>
      <c r="H134" s="95">
        <v>0</v>
      </c>
      <c r="I134" s="7">
        <v>0</v>
      </c>
    </row>
    <row r="135" spans="1:9" hidden="1" x14ac:dyDescent="0.2">
      <c r="A135" s="42" t="s">
        <v>59</v>
      </c>
      <c r="C135" s="104"/>
      <c r="F135" s="99"/>
      <c r="H135" s="95">
        <v>0</v>
      </c>
      <c r="I135" s="7">
        <v>0</v>
      </c>
    </row>
    <row r="136" spans="1:9" hidden="1" x14ac:dyDescent="0.2">
      <c r="A136" s="20" t="s">
        <v>33</v>
      </c>
      <c r="B136" s="152"/>
      <c r="C136" s="21"/>
      <c r="F136" s="99"/>
    </row>
    <row r="137" spans="1:9" hidden="1" x14ac:dyDescent="0.2">
      <c r="A137" s="42" t="s">
        <v>87</v>
      </c>
      <c r="F137" s="99"/>
      <c r="H137" s="95">
        <v>0</v>
      </c>
      <c r="I137" s="7">
        <v>0</v>
      </c>
    </row>
    <row r="138" spans="1:9" hidden="1" x14ac:dyDescent="0.2">
      <c r="A138" s="20" t="s">
        <v>99</v>
      </c>
      <c r="B138" s="152"/>
      <c r="C138" s="21"/>
      <c r="F138" s="99"/>
    </row>
    <row r="139" spans="1:9" hidden="1" x14ac:dyDescent="0.2">
      <c r="A139" s="42" t="s">
        <v>35</v>
      </c>
      <c r="F139" s="99"/>
      <c r="H139" s="95">
        <v>0</v>
      </c>
      <c r="I139" s="7">
        <v>0</v>
      </c>
    </row>
    <row r="140" spans="1:9" hidden="1" x14ac:dyDescent="0.2">
      <c r="A140" s="42" t="s">
        <v>37</v>
      </c>
      <c r="F140" s="99"/>
      <c r="H140" s="95">
        <v>0</v>
      </c>
      <c r="I140" s="7">
        <v>0</v>
      </c>
    </row>
    <row r="141" spans="1:9" hidden="1" x14ac:dyDescent="0.2">
      <c r="A141" s="42" t="s">
        <v>25</v>
      </c>
      <c r="F141" s="99"/>
      <c r="H141" s="95">
        <v>0</v>
      </c>
      <c r="I141" s="7">
        <v>0</v>
      </c>
    </row>
    <row r="142" spans="1:9" hidden="1" x14ac:dyDescent="0.2">
      <c r="A142" s="20" t="s">
        <v>40</v>
      </c>
      <c r="F142" s="99"/>
    </row>
    <row r="143" spans="1:9" hidden="1" x14ac:dyDescent="0.2">
      <c r="A143" s="42" t="s">
        <v>41</v>
      </c>
      <c r="F143" s="99"/>
      <c r="H143" s="95">
        <v>0</v>
      </c>
      <c r="I143" s="7">
        <v>0</v>
      </c>
    </row>
    <row r="144" spans="1:9" hidden="1" x14ac:dyDescent="0.2">
      <c r="A144" s="42" t="s">
        <v>31</v>
      </c>
      <c r="F144" s="99"/>
      <c r="H144" s="95">
        <v>0</v>
      </c>
      <c r="I144" s="7">
        <v>0</v>
      </c>
    </row>
    <row r="145" spans="1:11" hidden="1" x14ac:dyDescent="0.2">
      <c r="A145" s="20" t="s">
        <v>88</v>
      </c>
      <c r="C145" s="1"/>
      <c r="F145" s="99"/>
    </row>
    <row r="146" spans="1:11" hidden="1" x14ac:dyDescent="0.2">
      <c r="A146" s="42" t="s">
        <v>89</v>
      </c>
      <c r="B146" s="97"/>
      <c r="C146" s="33"/>
      <c r="E146" s="97"/>
      <c r="F146" s="103"/>
      <c r="H146" s="97">
        <v>0</v>
      </c>
      <c r="I146" s="142">
        <v>0</v>
      </c>
    </row>
    <row r="147" spans="1:11" hidden="1" x14ac:dyDescent="0.2">
      <c r="A147" s="138" t="s">
        <v>44</v>
      </c>
      <c r="B147" s="95">
        <v>0</v>
      </c>
      <c r="C147" s="5">
        <v>0</v>
      </c>
      <c r="E147" s="95">
        <v>0</v>
      </c>
      <c r="F147" s="99">
        <v>0</v>
      </c>
      <c r="H147" s="95">
        <v>0</v>
      </c>
      <c r="I147" s="7">
        <v>0</v>
      </c>
    </row>
    <row r="148" spans="1:11" x14ac:dyDescent="0.2">
      <c r="A148" s="1"/>
      <c r="F148" s="99"/>
    </row>
    <row r="149" spans="1:11" ht="13.5" thickBot="1" x14ac:dyDescent="0.25">
      <c r="A149" s="19" t="s">
        <v>90</v>
      </c>
      <c r="B149" s="169">
        <v>0</v>
      </c>
      <c r="C149" s="161">
        <v>0</v>
      </c>
      <c r="E149" s="169">
        <v>0.5</v>
      </c>
      <c r="F149" s="146">
        <v>0</v>
      </c>
      <c r="H149" s="169">
        <v>-0.5</v>
      </c>
      <c r="I149" s="148">
        <v>0</v>
      </c>
    </row>
    <row r="150" spans="1:11" ht="13.5" thickTop="1" x14ac:dyDescent="0.2">
      <c r="A150" s="140"/>
      <c r="F150" s="99"/>
    </row>
    <row r="151" spans="1:11" x14ac:dyDescent="0.2">
      <c r="A151" s="138"/>
      <c r="C151" s="95"/>
      <c r="F151" s="99"/>
    </row>
    <row r="152" spans="1:11" x14ac:dyDescent="0.2">
      <c r="A152" s="1"/>
      <c r="C152" s="95"/>
      <c r="F152" s="99"/>
    </row>
    <row r="153" spans="1:11" x14ac:dyDescent="0.2">
      <c r="A153" s="10" t="s">
        <v>116</v>
      </c>
      <c r="B153" s="95">
        <v>64</v>
      </c>
      <c r="C153" s="95">
        <v>1.5</v>
      </c>
      <c r="E153" s="95">
        <v>393.5</v>
      </c>
      <c r="F153" s="95">
        <v>5.9</v>
      </c>
      <c r="H153" s="95">
        <v>-329.5</v>
      </c>
      <c r="I153" s="95">
        <v>-4.4000000000000004</v>
      </c>
      <c r="K153" s="41"/>
    </row>
    <row r="154" spans="1:11" x14ac:dyDescent="0.2">
      <c r="A154" s="1"/>
      <c r="C154" s="95"/>
      <c r="F154" s="99"/>
    </row>
    <row r="155" spans="1:11" x14ac:dyDescent="0.2">
      <c r="A155" s="199" t="s">
        <v>92</v>
      </c>
      <c r="C155" s="95"/>
      <c r="F155" s="99"/>
    </row>
    <row r="156" spans="1:11" x14ac:dyDescent="0.2">
      <c r="A156" s="199"/>
      <c r="B156" s="170">
        <v>782.40550000000007</v>
      </c>
      <c r="C156" s="154"/>
      <c r="D156" s="154"/>
      <c r="E156" s="170">
        <v>3195.3</v>
      </c>
      <c r="F156" s="99"/>
      <c r="H156" s="170">
        <v>-2412.8945000000003</v>
      </c>
    </row>
    <row r="157" spans="1:11" x14ac:dyDescent="0.2">
      <c r="A157" s="1"/>
      <c r="C157" s="7"/>
    </row>
    <row r="158" spans="1:11" x14ac:dyDescent="0.2">
      <c r="A158" s="1"/>
      <c r="C158" s="7"/>
    </row>
    <row r="159" spans="1:11" x14ac:dyDescent="0.2">
      <c r="A159" s="1"/>
      <c r="C159" s="7"/>
    </row>
  </sheetData>
  <mergeCells count="4">
    <mergeCell ref="B1:C1"/>
    <mergeCell ref="E1:F1"/>
    <mergeCell ref="H1:I1"/>
    <mergeCell ref="A155:A156"/>
  </mergeCells>
  <phoneticPr fontId="0" type="noConversion"/>
  <printOptions horizontalCentered="1" gridLines="1"/>
  <pageMargins left="0.25" right="0.25" top="0.75" bottom="0.75" header="0.3" footer="0.3"/>
  <pageSetup scale="70" fitToHeight="4" orientation="portrait" r:id="rId1"/>
  <headerFooter alignWithMargins="0">
    <oddHeader xml:space="preserve">&amp;C&amp;"Arial,Bold"Mission Direct Budgeted Resources for
Non-Power Production or Utilization Facilities Fee Class&amp;"Arial,Regular" 
</oddHeader>
    <oddFooter>&amp;L&amp;D&amp;C
&amp;RPage &amp;P of &amp;N</oddFooter>
  </headerFooter>
  <rowBreaks count="1" manualBreakCount="1">
    <brk id="15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46"/>
  <sheetViews>
    <sheetView view="pageBreakPreview" zoomScale="70" zoomScaleNormal="80" zoomScaleSheetLayoutView="70" workbookViewId="0">
      <pane xSplit="1" ySplit="3" topLeftCell="B77" activePane="bottomRight" state="frozen"/>
      <selection activeCell="U158" sqref="U158"/>
      <selection pane="topRight" activeCell="U158" sqref="U158"/>
      <selection pane="bottomLeft" activeCell="U158" sqref="U158"/>
      <selection pane="bottomRight" activeCell="U158" sqref="U158"/>
    </sheetView>
  </sheetViews>
  <sheetFormatPr defaultColWidth="8.6640625" defaultRowHeight="12.75" x14ac:dyDescent="0.2"/>
  <cols>
    <col min="1" max="1" width="56.5546875" style="6" customWidth="1"/>
    <col min="2" max="2" width="12.109375" style="13" customWidth="1"/>
    <col min="3" max="3" width="6.88671875" style="7" customWidth="1"/>
    <col min="4" max="4" width="2.109375" style="1" customWidth="1"/>
    <col min="5" max="5" width="12.33203125" style="13" customWidth="1"/>
    <col min="6" max="6" width="6.88671875" style="7" customWidth="1"/>
    <col min="7" max="7" width="2.109375" style="1" customWidth="1"/>
    <col min="8" max="8" width="11.88671875" style="15" customWidth="1"/>
    <col min="9" max="9" width="6.88671875" style="7" customWidth="1"/>
    <col min="10" max="16384" width="8.6640625" style="1"/>
  </cols>
  <sheetData>
    <row r="1" spans="1:9" ht="24" customHeight="1" x14ac:dyDescent="0.2">
      <c r="A1" s="30"/>
      <c r="B1" s="196" t="s">
        <v>0</v>
      </c>
      <c r="C1" s="196"/>
      <c r="D1" s="3"/>
      <c r="E1" s="196" t="s">
        <v>1</v>
      </c>
      <c r="F1" s="196"/>
      <c r="G1" s="4"/>
      <c r="H1" s="197" t="s">
        <v>2</v>
      </c>
      <c r="I1" s="198"/>
    </row>
    <row r="2" spans="1:9" x14ac:dyDescent="0.2">
      <c r="A2" s="31"/>
      <c r="B2" s="130" t="s">
        <v>3</v>
      </c>
      <c r="C2" s="128" t="s">
        <v>4</v>
      </c>
      <c r="D2" s="3"/>
      <c r="E2" s="130" t="s">
        <v>3</v>
      </c>
      <c r="F2" s="129" t="s">
        <v>4</v>
      </c>
      <c r="G2" s="4"/>
      <c r="H2" s="130" t="s">
        <v>3</v>
      </c>
      <c r="I2" s="8" t="s">
        <v>4</v>
      </c>
    </row>
    <row r="3" spans="1:9" x14ac:dyDescent="0.2">
      <c r="A3" s="3"/>
      <c r="B3" s="157" t="s">
        <v>5</v>
      </c>
      <c r="C3" s="131" t="s">
        <v>5</v>
      </c>
      <c r="D3" s="3"/>
      <c r="E3" s="12" t="s">
        <v>5</v>
      </c>
      <c r="F3" s="132" t="s">
        <v>5</v>
      </c>
      <c r="G3" s="4"/>
      <c r="H3" s="16" t="s">
        <v>5</v>
      </c>
      <c r="I3" s="9" t="s">
        <v>5</v>
      </c>
    </row>
    <row r="4" spans="1:9" hidden="1" x14ac:dyDescent="0.2">
      <c r="A4" s="39" t="s">
        <v>6</v>
      </c>
      <c r="B4" s="133"/>
      <c r="C4" s="100"/>
      <c r="D4" s="2"/>
      <c r="E4" s="125"/>
      <c r="F4" s="134"/>
      <c r="G4" s="2"/>
      <c r="H4" s="125"/>
      <c r="I4" s="14"/>
    </row>
    <row r="5" spans="1:9" ht="18.95" hidden="1" customHeight="1" thickBot="1" x14ac:dyDescent="0.25">
      <c r="A5" s="40" t="s">
        <v>7</v>
      </c>
      <c r="B5" s="133"/>
      <c r="C5" s="100"/>
      <c r="D5" s="2"/>
      <c r="E5" s="125"/>
      <c r="F5" s="134"/>
      <c r="G5" s="2"/>
      <c r="H5" s="125"/>
      <c r="I5" s="14"/>
    </row>
    <row r="6" spans="1:9" ht="18.95" hidden="1" customHeight="1" x14ac:dyDescent="0.2">
      <c r="A6" s="29" t="s">
        <v>8</v>
      </c>
      <c r="B6" s="133"/>
      <c r="C6" s="100"/>
      <c r="D6" s="2"/>
      <c r="E6" s="125"/>
      <c r="F6" s="134"/>
      <c r="G6" s="2"/>
      <c r="H6" s="125"/>
      <c r="I6" s="14"/>
    </row>
    <row r="7" spans="1:9" hidden="1" x14ac:dyDescent="0.2">
      <c r="A7" s="20" t="s">
        <v>26</v>
      </c>
      <c r="B7" s="98"/>
      <c r="C7" s="5"/>
      <c r="D7" s="2"/>
      <c r="E7" s="125"/>
      <c r="F7" s="134"/>
      <c r="G7" s="2"/>
      <c r="H7" s="125"/>
      <c r="I7" s="14"/>
    </row>
    <row r="8" spans="1:9" hidden="1" x14ac:dyDescent="0.2">
      <c r="A8" s="42" t="s">
        <v>27</v>
      </c>
      <c r="B8" s="15">
        <v>0</v>
      </c>
      <c r="C8" s="5">
        <v>0</v>
      </c>
      <c r="D8" s="2"/>
      <c r="E8" s="15">
        <v>0</v>
      </c>
      <c r="F8" s="99">
        <v>0</v>
      </c>
      <c r="G8" s="2"/>
      <c r="H8" s="125">
        <f t="shared" ref="H8:I15" si="0">B8-E8</f>
        <v>0</v>
      </c>
      <c r="I8" s="14">
        <f t="shared" si="0"/>
        <v>0</v>
      </c>
    </row>
    <row r="9" spans="1:9" hidden="1" x14ac:dyDescent="0.2">
      <c r="A9" s="42" t="s">
        <v>28</v>
      </c>
      <c r="B9" s="15">
        <v>0</v>
      </c>
      <c r="C9" s="5">
        <v>0</v>
      </c>
      <c r="D9" s="2"/>
      <c r="E9" s="15">
        <v>0</v>
      </c>
      <c r="F9" s="99">
        <v>0</v>
      </c>
      <c r="G9" s="2"/>
      <c r="H9" s="125">
        <f t="shared" si="0"/>
        <v>0</v>
      </c>
      <c r="I9" s="14">
        <f t="shared" si="0"/>
        <v>0</v>
      </c>
    </row>
    <row r="10" spans="1:9" hidden="1" x14ac:dyDescent="0.2">
      <c r="A10" s="42" t="s">
        <v>29</v>
      </c>
      <c r="B10" s="15">
        <v>0</v>
      </c>
      <c r="C10" s="5">
        <v>0</v>
      </c>
      <c r="D10" s="2"/>
      <c r="E10" s="15">
        <v>0</v>
      </c>
      <c r="F10" s="99">
        <v>0</v>
      </c>
      <c r="G10" s="2"/>
      <c r="H10" s="125">
        <f t="shared" si="0"/>
        <v>0</v>
      </c>
      <c r="I10" s="14">
        <f t="shared" si="0"/>
        <v>0</v>
      </c>
    </row>
    <row r="11" spans="1:9" hidden="1" x14ac:dyDescent="0.2">
      <c r="A11" s="42" t="s">
        <v>30</v>
      </c>
      <c r="B11" s="15">
        <v>0</v>
      </c>
      <c r="C11" s="5">
        <v>0</v>
      </c>
      <c r="D11" s="2"/>
      <c r="E11" s="15">
        <v>0</v>
      </c>
      <c r="F11" s="99">
        <v>0</v>
      </c>
      <c r="G11" s="2"/>
      <c r="H11" s="125">
        <f t="shared" si="0"/>
        <v>0</v>
      </c>
      <c r="I11" s="14">
        <f t="shared" si="0"/>
        <v>0</v>
      </c>
    </row>
    <row r="12" spans="1:9" hidden="1" x14ac:dyDescent="0.2">
      <c r="A12" s="42" t="s">
        <v>20</v>
      </c>
      <c r="B12" s="15">
        <v>0</v>
      </c>
      <c r="C12" s="5">
        <v>0</v>
      </c>
      <c r="D12" s="2"/>
      <c r="E12" s="15">
        <v>0</v>
      </c>
      <c r="F12" s="99">
        <v>0</v>
      </c>
      <c r="G12" s="2"/>
      <c r="H12" s="125">
        <f t="shared" si="0"/>
        <v>0</v>
      </c>
      <c r="I12" s="14">
        <f t="shared" si="0"/>
        <v>0</v>
      </c>
    </row>
    <row r="13" spans="1:9" hidden="1" x14ac:dyDescent="0.2">
      <c r="A13" s="42" t="s">
        <v>21</v>
      </c>
      <c r="B13" s="15">
        <v>0</v>
      </c>
      <c r="C13" s="5">
        <v>0</v>
      </c>
      <c r="D13" s="2"/>
      <c r="E13" s="15">
        <v>0</v>
      </c>
      <c r="F13" s="99">
        <v>0</v>
      </c>
      <c r="G13" s="2"/>
      <c r="H13" s="125">
        <f t="shared" si="0"/>
        <v>0</v>
      </c>
      <c r="I13" s="14">
        <f t="shared" si="0"/>
        <v>0</v>
      </c>
    </row>
    <row r="14" spans="1:9" hidden="1" x14ac:dyDescent="0.2">
      <c r="A14" s="42" t="s">
        <v>25</v>
      </c>
      <c r="B14" s="15">
        <v>0</v>
      </c>
      <c r="C14" s="5">
        <v>0</v>
      </c>
      <c r="D14" s="2"/>
      <c r="E14" s="15">
        <v>0</v>
      </c>
      <c r="F14" s="99">
        <v>0</v>
      </c>
      <c r="G14" s="2"/>
      <c r="H14" s="125">
        <f t="shared" si="0"/>
        <v>0</v>
      </c>
      <c r="I14" s="14">
        <f t="shared" si="0"/>
        <v>0</v>
      </c>
    </row>
    <row r="15" spans="1:9" hidden="1" x14ac:dyDescent="0.2">
      <c r="A15" s="42" t="s">
        <v>32</v>
      </c>
      <c r="B15" s="15">
        <v>0</v>
      </c>
      <c r="C15" s="5">
        <v>0</v>
      </c>
      <c r="D15" s="2"/>
      <c r="E15" s="15">
        <v>0</v>
      </c>
      <c r="F15" s="99">
        <v>0</v>
      </c>
      <c r="G15" s="2"/>
      <c r="H15" s="125">
        <f t="shared" si="0"/>
        <v>0</v>
      </c>
      <c r="I15" s="14">
        <f t="shared" si="0"/>
        <v>0</v>
      </c>
    </row>
    <row r="16" spans="1:9" hidden="1" x14ac:dyDescent="0.2">
      <c r="A16" s="20" t="s">
        <v>33</v>
      </c>
      <c r="B16" s="98"/>
      <c r="C16" s="5"/>
      <c r="D16" s="100"/>
      <c r="E16" s="15"/>
      <c r="F16" s="99"/>
      <c r="H16" s="125"/>
      <c r="I16" s="14"/>
    </row>
    <row r="17" spans="1:9" hidden="1" x14ac:dyDescent="0.2">
      <c r="A17" s="42" t="s">
        <v>97</v>
      </c>
      <c r="B17" s="98"/>
      <c r="C17" s="5"/>
      <c r="D17" s="100"/>
      <c r="E17" s="15"/>
      <c r="F17" s="99"/>
      <c r="H17" s="125">
        <f t="shared" ref="H17:I27" si="1">B17-E17</f>
        <v>0</v>
      </c>
      <c r="I17" s="14">
        <f t="shared" si="1"/>
        <v>0</v>
      </c>
    </row>
    <row r="18" spans="1:9" hidden="1" x14ac:dyDescent="0.2">
      <c r="A18" s="42" t="s">
        <v>98</v>
      </c>
      <c r="B18" s="98"/>
      <c r="C18" s="5"/>
      <c r="D18" s="100"/>
      <c r="E18" s="15"/>
      <c r="F18" s="99"/>
      <c r="H18" s="125">
        <f t="shared" si="1"/>
        <v>0</v>
      </c>
      <c r="I18" s="14">
        <f t="shared" si="1"/>
        <v>0</v>
      </c>
    </row>
    <row r="19" spans="1:9" hidden="1" x14ac:dyDescent="0.2">
      <c r="A19" s="42" t="s">
        <v>34</v>
      </c>
      <c r="B19" s="98"/>
      <c r="C19" s="5"/>
      <c r="D19" s="100"/>
      <c r="E19" s="15"/>
      <c r="F19" s="99"/>
      <c r="H19" s="125">
        <f t="shared" si="1"/>
        <v>0</v>
      </c>
      <c r="I19" s="14">
        <f t="shared" si="1"/>
        <v>0</v>
      </c>
    </row>
    <row r="20" spans="1:9" hidden="1" x14ac:dyDescent="0.2">
      <c r="A20" s="20" t="s">
        <v>99</v>
      </c>
      <c r="B20" s="135"/>
      <c r="C20" s="21"/>
      <c r="D20" s="100"/>
      <c r="E20" s="15"/>
      <c r="F20" s="99"/>
      <c r="H20" s="125"/>
      <c r="I20" s="14"/>
    </row>
    <row r="21" spans="1:9" hidden="1" x14ac:dyDescent="0.2">
      <c r="A21" s="42" t="s">
        <v>35</v>
      </c>
      <c r="B21" s="98"/>
      <c r="C21" s="5"/>
      <c r="D21" s="100"/>
      <c r="E21" s="15"/>
      <c r="F21" s="99"/>
      <c r="H21" s="125">
        <f t="shared" si="1"/>
        <v>0</v>
      </c>
      <c r="I21" s="14">
        <f t="shared" si="1"/>
        <v>0</v>
      </c>
    </row>
    <row r="22" spans="1:9" hidden="1" x14ac:dyDescent="0.2">
      <c r="A22" s="42" t="s">
        <v>25</v>
      </c>
      <c r="B22" s="98"/>
      <c r="C22" s="5"/>
      <c r="D22" s="100"/>
      <c r="E22" s="15"/>
      <c r="F22" s="99"/>
      <c r="H22" s="125">
        <f t="shared" si="1"/>
        <v>0</v>
      </c>
      <c r="I22" s="14">
        <f t="shared" si="1"/>
        <v>0</v>
      </c>
    </row>
    <row r="23" spans="1:9" hidden="1" x14ac:dyDescent="0.2">
      <c r="A23" s="42" t="s">
        <v>37</v>
      </c>
      <c r="B23" s="98"/>
      <c r="C23" s="5"/>
      <c r="D23" s="100"/>
      <c r="E23" s="15"/>
      <c r="F23" s="99"/>
      <c r="H23" s="125">
        <f t="shared" si="1"/>
        <v>0</v>
      </c>
      <c r="I23" s="14">
        <f t="shared" si="1"/>
        <v>0</v>
      </c>
    </row>
    <row r="24" spans="1:9" hidden="1" x14ac:dyDescent="0.2">
      <c r="A24" s="20" t="s">
        <v>40</v>
      </c>
      <c r="B24" s="98"/>
      <c r="C24" s="5"/>
      <c r="D24" s="100"/>
      <c r="E24" s="15"/>
      <c r="F24" s="99"/>
      <c r="H24" s="125"/>
      <c r="I24" s="14"/>
    </row>
    <row r="25" spans="1:9" hidden="1" x14ac:dyDescent="0.2">
      <c r="A25" s="42" t="s">
        <v>41</v>
      </c>
      <c r="B25" s="98">
        <v>0</v>
      </c>
      <c r="C25" s="5">
        <v>0</v>
      </c>
      <c r="D25" s="100"/>
      <c r="E25" s="15">
        <v>0</v>
      </c>
      <c r="F25" s="99">
        <v>0</v>
      </c>
      <c r="H25" s="125">
        <f t="shared" si="1"/>
        <v>0</v>
      </c>
      <c r="I25" s="14">
        <f t="shared" si="1"/>
        <v>0</v>
      </c>
    </row>
    <row r="26" spans="1:9" hidden="1" x14ac:dyDescent="0.2">
      <c r="A26" s="42" t="s">
        <v>31</v>
      </c>
      <c r="B26" s="34">
        <v>0</v>
      </c>
      <c r="C26" s="35">
        <v>0</v>
      </c>
      <c r="D26" s="100"/>
      <c r="E26" s="34">
        <v>0</v>
      </c>
      <c r="F26" s="103">
        <v>0</v>
      </c>
      <c r="H26" s="136">
        <f t="shared" si="1"/>
        <v>0</v>
      </c>
      <c r="I26" s="137">
        <f t="shared" si="1"/>
        <v>0</v>
      </c>
    </row>
    <row r="27" spans="1:9" hidden="1" x14ac:dyDescent="0.2">
      <c r="A27" s="138" t="s">
        <v>44</v>
      </c>
      <c r="B27" s="125">
        <f>SUM(B6:B26)</f>
        <v>0</v>
      </c>
      <c r="C27" s="126">
        <f>SUM(C6:C26)</f>
        <v>0</v>
      </c>
      <c r="E27" s="15">
        <v>0</v>
      </c>
      <c r="F27" s="99">
        <v>0</v>
      </c>
      <c r="H27" s="15">
        <f t="shared" si="1"/>
        <v>0</v>
      </c>
      <c r="I27" s="7">
        <f t="shared" si="1"/>
        <v>0</v>
      </c>
    </row>
    <row r="28" spans="1:9" ht="13.5" thickBot="1" x14ac:dyDescent="0.25">
      <c r="A28" s="140"/>
      <c r="B28" s="125"/>
      <c r="C28" s="95"/>
      <c r="E28" s="15"/>
      <c r="F28" s="99"/>
    </row>
    <row r="29" spans="1:9" x14ac:dyDescent="0.2">
      <c r="A29" s="39" t="s">
        <v>6</v>
      </c>
      <c r="B29" s="125"/>
      <c r="C29" s="95"/>
      <c r="E29" s="15"/>
      <c r="F29" s="99"/>
    </row>
    <row r="30" spans="1:9" ht="13.5" thickBot="1" x14ac:dyDescent="0.25">
      <c r="A30" s="40" t="s">
        <v>45</v>
      </c>
      <c r="B30" s="133"/>
      <c r="C30" s="95"/>
      <c r="E30" s="15"/>
      <c r="F30" s="99"/>
    </row>
    <row r="31" spans="1:9" x14ac:dyDescent="0.2">
      <c r="A31" s="29" t="s">
        <v>46</v>
      </c>
      <c r="B31" s="133"/>
      <c r="C31" s="95"/>
      <c r="E31" s="15"/>
      <c r="F31" s="99"/>
    </row>
    <row r="32" spans="1:9" hidden="1" x14ac:dyDescent="0.2">
      <c r="A32" s="20" t="s">
        <v>26</v>
      </c>
      <c r="B32" s="98"/>
      <c r="C32" s="5"/>
      <c r="E32" s="15"/>
      <c r="F32" s="99"/>
    </row>
    <row r="33" spans="1:9" hidden="1" x14ac:dyDescent="0.2">
      <c r="A33" s="42" t="s">
        <v>27</v>
      </c>
      <c r="B33" s="15">
        <v>0</v>
      </c>
      <c r="C33" s="5">
        <v>0</v>
      </c>
      <c r="E33" s="15">
        <v>0</v>
      </c>
      <c r="F33" s="5">
        <v>0</v>
      </c>
      <c r="H33" s="15">
        <f t="shared" ref="H33:I40" si="2">B33-E33</f>
        <v>0</v>
      </c>
      <c r="I33" s="7">
        <f t="shared" si="2"/>
        <v>0</v>
      </c>
    </row>
    <row r="34" spans="1:9" hidden="1" x14ac:dyDescent="0.2">
      <c r="A34" s="42" t="s">
        <v>29</v>
      </c>
      <c r="B34" s="15">
        <v>0</v>
      </c>
      <c r="C34" s="5">
        <v>0</v>
      </c>
      <c r="E34" s="15">
        <v>0</v>
      </c>
      <c r="F34" s="5">
        <v>0</v>
      </c>
      <c r="H34" s="15">
        <f t="shared" si="2"/>
        <v>0</v>
      </c>
      <c r="I34" s="7">
        <f t="shared" si="2"/>
        <v>0</v>
      </c>
    </row>
    <row r="35" spans="1:9" hidden="1" x14ac:dyDescent="0.2">
      <c r="A35" s="42" t="s">
        <v>30</v>
      </c>
      <c r="B35" s="15">
        <v>0</v>
      </c>
      <c r="C35" s="5">
        <v>0</v>
      </c>
      <c r="E35" s="15">
        <v>0</v>
      </c>
      <c r="F35" s="5">
        <v>0</v>
      </c>
      <c r="H35" s="15">
        <f t="shared" si="2"/>
        <v>0</v>
      </c>
      <c r="I35" s="7">
        <f t="shared" si="2"/>
        <v>0</v>
      </c>
    </row>
    <row r="36" spans="1:9" hidden="1" x14ac:dyDescent="0.2">
      <c r="A36" s="42" t="s">
        <v>58</v>
      </c>
      <c r="B36" s="15">
        <v>0</v>
      </c>
      <c r="C36" s="5">
        <v>0</v>
      </c>
      <c r="E36" s="15">
        <v>0</v>
      </c>
      <c r="F36" s="5">
        <v>0</v>
      </c>
      <c r="H36" s="15">
        <f t="shared" si="2"/>
        <v>0</v>
      </c>
      <c r="I36" s="7">
        <f t="shared" si="2"/>
        <v>0</v>
      </c>
    </row>
    <row r="37" spans="1:9" hidden="1" x14ac:dyDescent="0.2">
      <c r="A37" s="42" t="s">
        <v>59</v>
      </c>
      <c r="B37" s="15">
        <v>0</v>
      </c>
      <c r="C37" s="5">
        <v>0</v>
      </c>
      <c r="E37" s="15">
        <v>0</v>
      </c>
      <c r="F37" s="5">
        <v>0</v>
      </c>
      <c r="H37" s="15">
        <f t="shared" si="2"/>
        <v>0</v>
      </c>
      <c r="I37" s="7">
        <f t="shared" si="2"/>
        <v>0</v>
      </c>
    </row>
    <row r="38" spans="1:9" hidden="1" x14ac:dyDescent="0.2">
      <c r="A38" s="42" t="s">
        <v>20</v>
      </c>
      <c r="B38" s="15">
        <v>0</v>
      </c>
      <c r="C38" s="5">
        <v>0</v>
      </c>
      <c r="E38" s="15">
        <v>0</v>
      </c>
      <c r="F38" s="5">
        <v>0</v>
      </c>
      <c r="H38" s="15">
        <f t="shared" si="2"/>
        <v>0</v>
      </c>
      <c r="I38" s="7">
        <f t="shared" si="2"/>
        <v>0</v>
      </c>
    </row>
    <row r="39" spans="1:9" hidden="1" x14ac:dyDescent="0.2">
      <c r="A39" s="42" t="s">
        <v>62</v>
      </c>
      <c r="B39" s="15">
        <v>0</v>
      </c>
      <c r="C39" s="5">
        <v>0</v>
      </c>
      <c r="E39" s="15">
        <v>0</v>
      </c>
      <c r="F39" s="5">
        <v>0</v>
      </c>
      <c r="H39" s="15">
        <f t="shared" si="2"/>
        <v>0</v>
      </c>
      <c r="I39" s="7">
        <f t="shared" si="2"/>
        <v>0</v>
      </c>
    </row>
    <row r="40" spans="1:9" hidden="1" x14ac:dyDescent="0.2">
      <c r="A40" s="42" t="s">
        <v>25</v>
      </c>
      <c r="B40" s="15">
        <v>0</v>
      </c>
      <c r="C40" s="5">
        <v>0</v>
      </c>
      <c r="E40" s="15">
        <v>0</v>
      </c>
      <c r="F40" s="5">
        <v>0</v>
      </c>
      <c r="H40" s="15">
        <f t="shared" si="2"/>
        <v>0</v>
      </c>
      <c r="I40" s="7">
        <f t="shared" si="2"/>
        <v>0</v>
      </c>
    </row>
    <row r="41" spans="1:9" x14ac:dyDescent="0.2">
      <c r="A41" s="20" t="s">
        <v>40</v>
      </c>
      <c r="B41" s="105"/>
      <c r="C41" s="5"/>
      <c r="E41" s="15"/>
      <c r="F41" s="99"/>
    </row>
    <row r="42" spans="1:9" x14ac:dyDescent="0.2">
      <c r="A42" s="42" t="s">
        <v>20</v>
      </c>
      <c r="B42" s="193">
        <v>5</v>
      </c>
      <c r="C42" s="5">
        <v>0</v>
      </c>
      <c r="E42" s="15">
        <v>0</v>
      </c>
      <c r="F42" s="5">
        <v>0</v>
      </c>
      <c r="H42" s="143">
        <v>5</v>
      </c>
      <c r="I42" s="15">
        <v>0</v>
      </c>
    </row>
    <row r="43" spans="1:9" x14ac:dyDescent="0.2">
      <c r="A43" s="138" t="s">
        <v>44</v>
      </c>
      <c r="B43" s="143">
        <v>5</v>
      </c>
      <c r="C43" s="5">
        <v>0</v>
      </c>
      <c r="E43" s="15">
        <v>0</v>
      </c>
      <c r="F43" s="99">
        <v>0</v>
      </c>
      <c r="H43" s="143">
        <v>5</v>
      </c>
      <c r="I43" s="15">
        <v>0</v>
      </c>
    </row>
    <row r="44" spans="1:9" x14ac:dyDescent="0.2">
      <c r="A44" s="138"/>
      <c r="B44" s="15"/>
      <c r="C44" s="5"/>
      <c r="E44" s="15"/>
      <c r="F44" s="99"/>
      <c r="H44" s="143"/>
    </row>
    <row r="45" spans="1:9" ht="13.5" thickBot="1" x14ac:dyDescent="0.25">
      <c r="A45" s="19" t="s">
        <v>73</v>
      </c>
      <c r="B45" s="145">
        <v>5</v>
      </c>
      <c r="C45" s="161">
        <v>0</v>
      </c>
      <c r="E45" s="144">
        <v>0</v>
      </c>
      <c r="F45" s="146">
        <v>0</v>
      </c>
      <c r="H45" s="145">
        <v>5</v>
      </c>
      <c r="I45" s="148">
        <v>0</v>
      </c>
    </row>
    <row r="46" spans="1:9" ht="14.25" thickTop="1" thickBot="1" x14ac:dyDescent="0.25">
      <c r="A46" s="1"/>
      <c r="B46" s="15"/>
      <c r="C46" s="95"/>
      <c r="E46" s="15"/>
      <c r="F46" s="99"/>
    </row>
    <row r="47" spans="1:9" x14ac:dyDescent="0.2">
      <c r="A47" s="39" t="s">
        <v>74</v>
      </c>
      <c r="B47" s="15"/>
      <c r="C47" s="95"/>
      <c r="E47" s="15"/>
      <c r="F47" s="99"/>
    </row>
    <row r="48" spans="1:9" ht="13.5" thickBot="1" x14ac:dyDescent="0.25">
      <c r="A48" s="40" t="s">
        <v>75</v>
      </c>
      <c r="B48" s="15"/>
      <c r="C48" s="95"/>
      <c r="E48" s="15"/>
      <c r="F48" s="99"/>
    </row>
    <row r="49" spans="1:9" x14ac:dyDescent="0.2">
      <c r="A49" s="29" t="s">
        <v>46</v>
      </c>
      <c r="B49" s="15"/>
      <c r="C49" s="95"/>
      <c r="E49" s="15"/>
      <c r="F49" s="99"/>
    </row>
    <row r="50" spans="1:9" x14ac:dyDescent="0.2">
      <c r="A50" s="20" t="s">
        <v>47</v>
      </c>
      <c r="B50" s="15"/>
      <c r="C50" s="95"/>
      <c r="E50" s="15"/>
      <c r="F50" s="99"/>
    </row>
    <row r="51" spans="1:9" x14ac:dyDescent="0.2">
      <c r="A51" s="42" t="s">
        <v>50</v>
      </c>
      <c r="B51" s="13">
        <v>45</v>
      </c>
      <c r="C51" s="99">
        <v>2</v>
      </c>
      <c r="E51" s="13">
        <v>90</v>
      </c>
      <c r="F51" s="99">
        <v>2.2000000000000002</v>
      </c>
      <c r="H51" s="143">
        <v>-45</v>
      </c>
      <c r="I51" s="143">
        <v>-0.20000000000000018</v>
      </c>
    </row>
    <row r="52" spans="1:9" hidden="1" x14ac:dyDescent="0.2">
      <c r="A52" s="20" t="s">
        <v>9</v>
      </c>
      <c r="C52" s="99"/>
      <c r="F52" s="99"/>
      <c r="H52" s="143">
        <v>0</v>
      </c>
      <c r="I52" s="143">
        <v>0</v>
      </c>
    </row>
    <row r="53" spans="1:9" hidden="1" x14ac:dyDescent="0.2">
      <c r="A53" s="42" t="s">
        <v>10</v>
      </c>
      <c r="B53" s="13">
        <v>0</v>
      </c>
      <c r="C53" s="99">
        <v>0</v>
      </c>
      <c r="E53" s="13">
        <v>0</v>
      </c>
      <c r="F53" s="99">
        <v>0</v>
      </c>
      <c r="H53" s="143">
        <v>0</v>
      </c>
      <c r="I53" s="143">
        <v>0</v>
      </c>
    </row>
    <row r="54" spans="1:9" hidden="1" x14ac:dyDescent="0.2">
      <c r="A54" s="42" t="s">
        <v>117</v>
      </c>
      <c r="B54" s="13">
        <v>0</v>
      </c>
      <c r="C54" s="99">
        <v>0</v>
      </c>
      <c r="E54" s="13">
        <v>0</v>
      </c>
      <c r="F54" s="99">
        <v>0</v>
      </c>
      <c r="H54" s="143">
        <v>0</v>
      </c>
      <c r="I54" s="143">
        <v>0</v>
      </c>
    </row>
    <row r="55" spans="1:9" x14ac:dyDescent="0.2">
      <c r="A55" s="20" t="s">
        <v>11</v>
      </c>
      <c r="C55" s="99"/>
      <c r="F55" s="99"/>
      <c r="H55" s="143"/>
      <c r="I55" s="143"/>
    </row>
    <row r="56" spans="1:9" x14ac:dyDescent="0.2">
      <c r="A56" s="42" t="s">
        <v>18</v>
      </c>
      <c r="B56" s="13">
        <v>2484.1</v>
      </c>
      <c r="C56" s="99">
        <v>24.2</v>
      </c>
      <c r="E56" s="13">
        <v>2404.3000000000002</v>
      </c>
      <c r="F56" s="99">
        <v>23.7</v>
      </c>
      <c r="H56" s="143">
        <v>79.799999999999727</v>
      </c>
      <c r="I56" s="143">
        <v>0.5</v>
      </c>
    </row>
    <row r="57" spans="1:9" x14ac:dyDescent="0.2">
      <c r="A57" s="42" t="s">
        <v>55</v>
      </c>
      <c r="B57" s="13">
        <v>0</v>
      </c>
      <c r="C57" s="99">
        <v>0</v>
      </c>
      <c r="E57" s="13">
        <v>0</v>
      </c>
      <c r="F57" s="99">
        <v>0</v>
      </c>
      <c r="H57" s="143">
        <v>0</v>
      </c>
      <c r="I57" s="143">
        <v>0</v>
      </c>
    </row>
    <row r="58" spans="1:9" x14ac:dyDescent="0.2">
      <c r="A58" s="42" t="s">
        <v>25</v>
      </c>
      <c r="B58" s="13">
        <v>0</v>
      </c>
      <c r="C58" s="99">
        <v>2.4</v>
      </c>
      <c r="E58" s="13">
        <v>0</v>
      </c>
      <c r="F58" s="99">
        <v>2.2000000000000002</v>
      </c>
      <c r="H58" s="143">
        <v>0</v>
      </c>
      <c r="I58" s="143">
        <v>0.19999999999999973</v>
      </c>
    </row>
    <row r="59" spans="1:9" x14ac:dyDescent="0.2">
      <c r="A59" s="20" t="s">
        <v>26</v>
      </c>
      <c r="C59" s="99"/>
      <c r="F59" s="99"/>
      <c r="H59" s="143"/>
      <c r="I59" s="143"/>
    </row>
    <row r="60" spans="1:9" x14ac:dyDescent="0.2">
      <c r="A60" s="42" t="s">
        <v>27</v>
      </c>
      <c r="B60" s="13">
        <v>0</v>
      </c>
      <c r="C60" s="99">
        <v>1</v>
      </c>
      <c r="E60" s="13">
        <v>0</v>
      </c>
      <c r="F60" s="99">
        <v>1</v>
      </c>
      <c r="H60" s="143">
        <v>0</v>
      </c>
      <c r="I60" s="143">
        <v>0</v>
      </c>
    </row>
    <row r="61" spans="1:9" hidden="1" x14ac:dyDescent="0.2">
      <c r="A61" s="42" t="s">
        <v>29</v>
      </c>
      <c r="B61" s="13">
        <v>0</v>
      </c>
      <c r="C61" s="99">
        <v>0</v>
      </c>
      <c r="E61" s="13">
        <v>0</v>
      </c>
      <c r="F61" s="99">
        <v>0</v>
      </c>
      <c r="H61" s="143">
        <v>0</v>
      </c>
      <c r="I61" s="143">
        <v>0</v>
      </c>
    </row>
    <row r="62" spans="1:9" x14ac:dyDescent="0.2">
      <c r="A62" s="42" t="s">
        <v>30</v>
      </c>
      <c r="B62" s="13">
        <v>10</v>
      </c>
      <c r="C62" s="99">
        <v>1.8</v>
      </c>
      <c r="E62" s="13">
        <v>10</v>
      </c>
      <c r="F62" s="99">
        <v>1.8</v>
      </c>
      <c r="H62" s="143">
        <v>0</v>
      </c>
      <c r="I62" s="143">
        <v>0</v>
      </c>
    </row>
    <row r="63" spans="1:9" x14ac:dyDescent="0.2">
      <c r="A63" s="42" t="s">
        <v>59</v>
      </c>
      <c r="B63" s="13">
        <v>0</v>
      </c>
      <c r="C63" s="99">
        <v>19.7</v>
      </c>
      <c r="E63" s="13">
        <v>0</v>
      </c>
      <c r="F63" s="99">
        <v>19.7</v>
      </c>
      <c r="H63" s="143">
        <v>0</v>
      </c>
      <c r="I63" s="143">
        <v>0</v>
      </c>
    </row>
    <row r="64" spans="1:9" x14ac:dyDescent="0.2">
      <c r="A64" s="42" t="s">
        <v>17</v>
      </c>
      <c r="B64" s="13">
        <v>71</v>
      </c>
      <c r="C64" s="99">
        <v>0</v>
      </c>
      <c r="E64" s="13">
        <v>0</v>
      </c>
      <c r="F64" s="99">
        <v>0</v>
      </c>
      <c r="H64" s="143">
        <v>71</v>
      </c>
      <c r="I64" s="143">
        <v>0</v>
      </c>
    </row>
    <row r="65" spans="1:9" x14ac:dyDescent="0.2">
      <c r="A65" s="42" t="s">
        <v>20</v>
      </c>
      <c r="B65" s="13">
        <v>48</v>
      </c>
      <c r="C65" s="99">
        <v>0</v>
      </c>
      <c r="E65" s="13">
        <v>0</v>
      </c>
      <c r="F65" s="99">
        <v>0</v>
      </c>
      <c r="H65" s="143">
        <v>48</v>
      </c>
      <c r="I65" s="143">
        <v>0</v>
      </c>
    </row>
    <row r="66" spans="1:9" x14ac:dyDescent="0.2">
      <c r="A66" s="42" t="s">
        <v>25</v>
      </c>
      <c r="B66" s="13">
        <v>50</v>
      </c>
      <c r="C66" s="99">
        <v>4.5</v>
      </c>
      <c r="E66" s="13">
        <v>50</v>
      </c>
      <c r="F66" s="99">
        <v>4.5</v>
      </c>
      <c r="H66" s="143">
        <v>0</v>
      </c>
      <c r="I66" s="143">
        <v>0</v>
      </c>
    </row>
    <row r="67" spans="1:9" x14ac:dyDescent="0.2">
      <c r="A67" s="20" t="s">
        <v>33</v>
      </c>
      <c r="C67" s="99"/>
      <c r="F67" s="99"/>
      <c r="H67" s="143">
        <v>0</v>
      </c>
      <c r="I67" s="143">
        <v>0</v>
      </c>
    </row>
    <row r="68" spans="1:9" x14ac:dyDescent="0.2">
      <c r="A68" s="42" t="s">
        <v>20</v>
      </c>
      <c r="B68" s="13">
        <v>45</v>
      </c>
      <c r="C68" s="99">
        <v>0</v>
      </c>
      <c r="E68" s="13">
        <v>0</v>
      </c>
      <c r="F68" s="99">
        <v>0</v>
      </c>
      <c r="H68" s="143">
        <v>45</v>
      </c>
      <c r="I68" s="143">
        <v>0</v>
      </c>
    </row>
    <row r="69" spans="1:9" hidden="1" x14ac:dyDescent="0.2">
      <c r="A69" s="42" t="s">
        <v>118</v>
      </c>
      <c r="B69" s="13">
        <v>0</v>
      </c>
      <c r="C69" s="99">
        <v>0</v>
      </c>
      <c r="E69" s="13">
        <v>0</v>
      </c>
      <c r="F69" s="99">
        <v>0</v>
      </c>
      <c r="H69" s="143">
        <v>0</v>
      </c>
      <c r="I69" s="143">
        <v>0</v>
      </c>
    </row>
    <row r="70" spans="1:9" x14ac:dyDescent="0.2">
      <c r="A70" s="20" t="s">
        <v>35</v>
      </c>
      <c r="C70" s="99"/>
      <c r="F70" s="99"/>
      <c r="H70" s="143"/>
      <c r="I70" s="143"/>
    </row>
    <row r="71" spans="1:9" x14ac:dyDescent="0.2">
      <c r="A71" s="42" t="s">
        <v>36</v>
      </c>
      <c r="B71" s="13">
        <v>25</v>
      </c>
      <c r="C71" s="99">
        <v>1.8</v>
      </c>
      <c r="E71" s="13">
        <v>25</v>
      </c>
      <c r="F71" s="99">
        <v>2</v>
      </c>
      <c r="H71" s="143">
        <v>0</v>
      </c>
      <c r="I71" s="143">
        <v>-0.19999999999999996</v>
      </c>
    </row>
    <row r="72" spans="1:9" x14ac:dyDescent="0.2">
      <c r="A72" s="42" t="s">
        <v>119</v>
      </c>
      <c r="B72" s="13">
        <v>0</v>
      </c>
      <c r="C72" s="99">
        <v>0</v>
      </c>
      <c r="E72" s="13">
        <v>0</v>
      </c>
      <c r="F72" s="99">
        <v>0</v>
      </c>
      <c r="H72" s="143">
        <v>0</v>
      </c>
      <c r="I72" s="143">
        <v>0</v>
      </c>
    </row>
    <row r="73" spans="1:9" x14ac:dyDescent="0.2">
      <c r="A73" s="42" t="s">
        <v>25</v>
      </c>
      <c r="B73" s="13">
        <v>0</v>
      </c>
      <c r="C73" s="99">
        <v>0</v>
      </c>
      <c r="E73" s="13">
        <v>0</v>
      </c>
      <c r="F73" s="99">
        <v>0</v>
      </c>
      <c r="H73" s="143">
        <v>0</v>
      </c>
      <c r="I73" s="143">
        <v>0</v>
      </c>
    </row>
    <row r="74" spans="1:9" x14ac:dyDescent="0.2">
      <c r="A74" s="20" t="s">
        <v>40</v>
      </c>
      <c r="C74" s="99"/>
      <c r="F74" s="99"/>
      <c r="H74" s="143"/>
      <c r="I74" s="143"/>
    </row>
    <row r="75" spans="1:9" x14ac:dyDescent="0.2">
      <c r="A75" s="42" t="s">
        <v>41</v>
      </c>
      <c r="B75" s="13">
        <v>218</v>
      </c>
      <c r="C75" s="99">
        <v>0</v>
      </c>
      <c r="E75" s="13">
        <v>218</v>
      </c>
      <c r="F75" s="99">
        <v>0</v>
      </c>
      <c r="H75" s="143">
        <v>0</v>
      </c>
      <c r="I75" s="143">
        <v>0</v>
      </c>
    </row>
    <row r="76" spans="1:9" x14ac:dyDescent="0.2">
      <c r="A76" s="42" t="s">
        <v>20</v>
      </c>
      <c r="B76" s="13">
        <v>17</v>
      </c>
      <c r="C76" s="99">
        <v>0</v>
      </c>
      <c r="E76" s="13">
        <v>17</v>
      </c>
      <c r="F76" s="99">
        <v>0</v>
      </c>
      <c r="H76" s="143">
        <v>0</v>
      </c>
      <c r="I76" s="143">
        <v>0</v>
      </c>
    </row>
    <row r="77" spans="1:9" x14ac:dyDescent="0.2">
      <c r="A77" s="42" t="s">
        <v>42</v>
      </c>
      <c r="B77" s="13">
        <v>5</v>
      </c>
      <c r="C77" s="99">
        <v>0</v>
      </c>
      <c r="E77" s="13">
        <v>5</v>
      </c>
      <c r="F77" s="99">
        <v>0</v>
      </c>
      <c r="H77" s="143">
        <v>0</v>
      </c>
      <c r="I77" s="143">
        <v>0</v>
      </c>
    </row>
    <row r="78" spans="1:9" x14ac:dyDescent="0.2">
      <c r="A78" s="42" t="s">
        <v>43</v>
      </c>
      <c r="B78" s="171">
        <v>0</v>
      </c>
      <c r="C78" s="103">
        <v>1</v>
      </c>
      <c r="E78" s="171">
        <v>0</v>
      </c>
      <c r="F78" s="103">
        <v>1</v>
      </c>
      <c r="H78" s="150">
        <v>0</v>
      </c>
      <c r="I78" s="150">
        <v>0</v>
      </c>
    </row>
    <row r="79" spans="1:9" x14ac:dyDescent="0.2">
      <c r="A79" s="138" t="s">
        <v>44</v>
      </c>
      <c r="B79" s="99">
        <v>3018.1</v>
      </c>
      <c r="C79" s="99">
        <v>58.399999999999991</v>
      </c>
      <c r="E79" s="143">
        <v>2819.3</v>
      </c>
      <c r="F79" s="143">
        <v>58.099999999999994</v>
      </c>
      <c r="H79" s="143">
        <v>198.79999999999973</v>
      </c>
      <c r="I79" s="143">
        <v>0.29999999999999716</v>
      </c>
    </row>
    <row r="80" spans="1:9" ht="13.5" thickBot="1" x14ac:dyDescent="0.25">
      <c r="A80" s="1"/>
      <c r="B80" s="15"/>
      <c r="C80" s="99"/>
      <c r="E80" s="15"/>
      <c r="F80" s="99"/>
      <c r="I80" s="15"/>
    </row>
    <row r="81" spans="1:9" x14ac:dyDescent="0.2">
      <c r="A81" s="39" t="s">
        <v>74</v>
      </c>
      <c r="B81" s="15"/>
      <c r="C81" s="95"/>
      <c r="E81" s="15"/>
      <c r="F81" s="99"/>
      <c r="I81" s="15"/>
    </row>
    <row r="82" spans="1:9" ht="13.5" thickBot="1" x14ac:dyDescent="0.25">
      <c r="A82" s="40" t="s">
        <v>76</v>
      </c>
      <c r="B82" s="15"/>
      <c r="C82" s="95"/>
      <c r="E82" s="15"/>
      <c r="F82" s="99"/>
      <c r="I82" s="15"/>
    </row>
    <row r="83" spans="1:9" x14ac:dyDescent="0.2">
      <c r="A83" s="29" t="s">
        <v>46</v>
      </c>
      <c r="B83" s="15"/>
      <c r="C83" s="95"/>
      <c r="E83" s="15"/>
      <c r="F83" s="99"/>
      <c r="I83" s="15"/>
    </row>
    <row r="84" spans="1:9" hidden="1" x14ac:dyDescent="0.2">
      <c r="A84" s="20" t="s">
        <v>9</v>
      </c>
      <c r="B84" s="15"/>
      <c r="C84" s="95"/>
      <c r="E84" s="15"/>
      <c r="F84" s="99"/>
      <c r="I84" s="15"/>
    </row>
    <row r="85" spans="1:9" hidden="1" x14ac:dyDescent="0.2">
      <c r="A85" s="42" t="s">
        <v>94</v>
      </c>
      <c r="B85" s="15">
        <v>0</v>
      </c>
      <c r="C85" s="95">
        <v>0</v>
      </c>
      <c r="E85" s="15">
        <v>0</v>
      </c>
      <c r="F85" s="95">
        <v>0</v>
      </c>
      <c r="I85" s="15"/>
    </row>
    <row r="86" spans="1:9" x14ac:dyDescent="0.2">
      <c r="A86" s="20" t="s">
        <v>11</v>
      </c>
      <c r="B86" s="15"/>
      <c r="C86" s="95"/>
      <c r="E86" s="15"/>
      <c r="F86" s="95"/>
      <c r="I86" s="15"/>
    </row>
    <row r="87" spans="1:9" x14ac:dyDescent="0.2">
      <c r="A87" s="42" t="s">
        <v>20</v>
      </c>
      <c r="B87" s="15">
        <v>100</v>
      </c>
      <c r="C87" s="95">
        <v>0</v>
      </c>
      <c r="E87" s="15">
        <v>100</v>
      </c>
      <c r="F87" s="95">
        <v>0</v>
      </c>
      <c r="H87" s="143">
        <v>0</v>
      </c>
      <c r="I87" s="143">
        <v>0</v>
      </c>
    </row>
    <row r="88" spans="1:9" x14ac:dyDescent="0.2">
      <c r="A88" s="20" t="s">
        <v>26</v>
      </c>
      <c r="B88" s="15"/>
      <c r="C88" s="95"/>
      <c r="E88" s="15"/>
      <c r="F88" s="95"/>
      <c r="H88" s="143"/>
      <c r="I88" s="143"/>
    </row>
    <row r="89" spans="1:9" x14ac:dyDescent="0.2">
      <c r="A89" s="42" t="s">
        <v>59</v>
      </c>
      <c r="B89" s="15">
        <v>4</v>
      </c>
      <c r="C89" s="95">
        <v>0</v>
      </c>
      <c r="E89" s="15">
        <v>4</v>
      </c>
      <c r="F89" s="95">
        <v>0</v>
      </c>
      <c r="H89" s="143">
        <v>0</v>
      </c>
      <c r="I89" s="143">
        <v>0</v>
      </c>
    </row>
    <row r="90" spans="1:9" hidden="1" x14ac:dyDescent="0.2">
      <c r="A90" s="42" t="s">
        <v>20</v>
      </c>
      <c r="B90" s="15">
        <v>0</v>
      </c>
      <c r="C90" s="95">
        <v>0</v>
      </c>
      <c r="E90" s="15">
        <v>0</v>
      </c>
      <c r="F90" s="95">
        <v>0</v>
      </c>
      <c r="H90" s="143">
        <v>0</v>
      </c>
      <c r="I90" s="143">
        <v>0</v>
      </c>
    </row>
    <row r="91" spans="1:9" hidden="1" x14ac:dyDescent="0.2">
      <c r="A91" s="42" t="s">
        <v>25</v>
      </c>
      <c r="B91" s="15">
        <v>0</v>
      </c>
      <c r="C91" s="95">
        <v>0</v>
      </c>
      <c r="E91" s="15">
        <v>0</v>
      </c>
      <c r="F91" s="95">
        <v>0</v>
      </c>
      <c r="H91" s="143">
        <v>0</v>
      </c>
      <c r="I91" s="143">
        <v>0</v>
      </c>
    </row>
    <row r="92" spans="1:9" hidden="1" x14ac:dyDescent="0.2">
      <c r="A92" s="20" t="s">
        <v>99</v>
      </c>
      <c r="B92" s="15"/>
      <c r="C92" s="5"/>
      <c r="E92" s="15"/>
      <c r="F92" s="5"/>
      <c r="H92" s="143">
        <v>0</v>
      </c>
      <c r="I92" s="143">
        <v>0</v>
      </c>
    </row>
    <row r="93" spans="1:9" hidden="1" x14ac:dyDescent="0.2">
      <c r="A93" s="42" t="s">
        <v>99</v>
      </c>
      <c r="B93" s="15">
        <v>0</v>
      </c>
      <c r="C93" s="5">
        <v>0</v>
      </c>
      <c r="E93" s="15">
        <v>0</v>
      </c>
      <c r="F93" s="5">
        <v>0</v>
      </c>
      <c r="H93" s="143">
        <v>0</v>
      </c>
      <c r="I93" s="143">
        <v>0</v>
      </c>
    </row>
    <row r="94" spans="1:9" x14ac:dyDescent="0.2">
      <c r="A94" s="20" t="s">
        <v>120</v>
      </c>
      <c r="B94" s="15"/>
      <c r="C94" s="5"/>
      <c r="E94" s="15"/>
      <c r="F94" s="5"/>
      <c r="H94" s="143"/>
      <c r="I94" s="143"/>
    </row>
    <row r="95" spans="1:9" x14ac:dyDescent="0.2">
      <c r="A95" s="42" t="s">
        <v>39</v>
      </c>
      <c r="B95" s="15">
        <v>0</v>
      </c>
      <c r="C95" s="5">
        <v>0.6</v>
      </c>
      <c r="E95" s="15">
        <v>0</v>
      </c>
      <c r="F95" s="5">
        <v>0.6</v>
      </c>
      <c r="H95" s="143">
        <v>0</v>
      </c>
      <c r="I95" s="143">
        <v>0</v>
      </c>
    </row>
    <row r="96" spans="1:9" x14ac:dyDescent="0.2">
      <c r="A96" s="20" t="s">
        <v>40</v>
      </c>
      <c r="B96" s="151"/>
      <c r="C96" s="21"/>
      <c r="E96" s="151"/>
      <c r="F96" s="21"/>
      <c r="H96" s="143"/>
      <c r="I96" s="143"/>
    </row>
    <row r="97" spans="1:9" x14ac:dyDescent="0.2">
      <c r="A97" s="42" t="s">
        <v>41</v>
      </c>
      <c r="B97" s="34">
        <v>0</v>
      </c>
      <c r="C97" s="35">
        <v>0.2</v>
      </c>
      <c r="E97" s="34">
        <v>0</v>
      </c>
      <c r="F97" s="35">
        <v>0.2</v>
      </c>
      <c r="H97" s="150">
        <v>0</v>
      </c>
      <c r="I97" s="150">
        <v>0</v>
      </c>
    </row>
    <row r="98" spans="1:9" x14ac:dyDescent="0.2">
      <c r="A98" s="138" t="s">
        <v>44</v>
      </c>
      <c r="B98" s="143">
        <v>104</v>
      </c>
      <c r="C98" s="5">
        <v>0.8</v>
      </c>
      <c r="E98" s="143">
        <v>104</v>
      </c>
      <c r="F98" s="99">
        <v>0.8</v>
      </c>
      <c r="H98" s="143">
        <v>0</v>
      </c>
      <c r="I98" s="143">
        <v>0</v>
      </c>
    </row>
    <row r="99" spans="1:9" x14ac:dyDescent="0.2">
      <c r="A99" s="1"/>
      <c r="B99" s="15"/>
      <c r="C99" s="5"/>
      <c r="E99" s="15"/>
      <c r="F99" s="99"/>
      <c r="I99" s="15"/>
    </row>
    <row r="100" spans="1:9" hidden="1" x14ac:dyDescent="0.2">
      <c r="A100" s="39" t="s">
        <v>74</v>
      </c>
      <c r="B100" s="15"/>
      <c r="C100" s="5"/>
      <c r="E100" s="15"/>
      <c r="F100" s="99"/>
      <c r="I100" s="15"/>
    </row>
    <row r="101" spans="1:9" ht="13.5" hidden="1" thickBot="1" x14ac:dyDescent="0.25">
      <c r="A101" s="40" t="s">
        <v>78</v>
      </c>
      <c r="B101" s="15"/>
      <c r="C101" s="95"/>
      <c r="E101" s="15"/>
      <c r="F101" s="99"/>
      <c r="I101" s="15"/>
    </row>
    <row r="102" spans="1:9" hidden="1" x14ac:dyDescent="0.2">
      <c r="A102" s="29" t="s">
        <v>46</v>
      </c>
      <c r="B102" s="15"/>
      <c r="C102" s="95"/>
      <c r="E102" s="15"/>
      <c r="F102" s="99"/>
      <c r="I102" s="15"/>
    </row>
    <row r="103" spans="1:9" hidden="1" x14ac:dyDescent="0.2">
      <c r="A103" s="20" t="s">
        <v>11</v>
      </c>
      <c r="B103" s="15"/>
      <c r="C103" s="95"/>
      <c r="E103" s="15"/>
      <c r="F103" s="99"/>
      <c r="I103" s="15"/>
    </row>
    <row r="104" spans="1:9" hidden="1" x14ac:dyDescent="0.2">
      <c r="A104" s="42" t="s">
        <v>121</v>
      </c>
      <c r="B104" s="15">
        <v>0</v>
      </c>
      <c r="C104" s="95">
        <v>0</v>
      </c>
      <c r="E104" s="15">
        <v>0</v>
      </c>
      <c r="F104" s="99">
        <v>0</v>
      </c>
      <c r="I104" s="15"/>
    </row>
    <row r="105" spans="1:9" hidden="1" x14ac:dyDescent="0.2">
      <c r="A105" s="42" t="s">
        <v>17</v>
      </c>
      <c r="B105" s="15">
        <v>0</v>
      </c>
      <c r="C105" s="95">
        <v>0</v>
      </c>
      <c r="E105" s="15">
        <v>0</v>
      </c>
      <c r="F105" s="99">
        <v>0</v>
      </c>
      <c r="I105" s="15"/>
    </row>
    <row r="106" spans="1:9" hidden="1" x14ac:dyDescent="0.2">
      <c r="A106" s="42" t="s">
        <v>80</v>
      </c>
      <c r="B106" s="15">
        <v>0</v>
      </c>
      <c r="C106" s="95">
        <v>0</v>
      </c>
      <c r="E106" s="15">
        <v>0</v>
      </c>
      <c r="F106" s="99">
        <v>0</v>
      </c>
      <c r="I106" s="15"/>
    </row>
    <row r="107" spans="1:9" hidden="1" x14ac:dyDescent="0.2">
      <c r="A107" s="42" t="s">
        <v>81</v>
      </c>
      <c r="B107" s="15">
        <v>0</v>
      </c>
      <c r="C107" s="95">
        <v>0</v>
      </c>
      <c r="E107" s="15">
        <v>0</v>
      </c>
      <c r="F107" s="99">
        <v>0</v>
      </c>
      <c r="I107" s="15"/>
    </row>
    <row r="108" spans="1:9" hidden="1" x14ac:dyDescent="0.2">
      <c r="A108" s="20" t="s">
        <v>40</v>
      </c>
      <c r="B108" s="151"/>
      <c r="C108" s="95"/>
      <c r="E108" s="15"/>
      <c r="F108" s="99"/>
      <c r="I108" s="15"/>
    </row>
    <row r="109" spans="1:9" ht="12" hidden="1" customHeight="1" x14ac:dyDescent="0.2">
      <c r="A109" s="42" t="s">
        <v>41</v>
      </c>
      <c r="B109" s="34">
        <v>0</v>
      </c>
      <c r="C109" s="97">
        <v>0</v>
      </c>
      <c r="E109" s="34">
        <v>0</v>
      </c>
      <c r="F109" s="103">
        <v>0</v>
      </c>
      <c r="I109" s="15"/>
    </row>
    <row r="110" spans="1:9" hidden="1" x14ac:dyDescent="0.2">
      <c r="A110" s="20" t="s">
        <v>26</v>
      </c>
      <c r="B110" s="151"/>
      <c r="C110" s="172"/>
      <c r="E110" s="15"/>
      <c r="F110" s="99"/>
      <c r="I110" s="15"/>
    </row>
    <row r="111" spans="1:9" hidden="1" x14ac:dyDescent="0.2">
      <c r="A111" s="42" t="s">
        <v>59</v>
      </c>
      <c r="B111" s="34">
        <v>0</v>
      </c>
      <c r="C111" s="97">
        <v>0</v>
      </c>
      <c r="E111" s="34">
        <v>0</v>
      </c>
      <c r="F111" s="103">
        <v>0</v>
      </c>
      <c r="I111" s="15"/>
    </row>
    <row r="112" spans="1:9" hidden="1" x14ac:dyDescent="0.2">
      <c r="A112" s="138" t="s">
        <v>44</v>
      </c>
      <c r="B112" s="143">
        <v>0</v>
      </c>
      <c r="C112" s="143">
        <v>0</v>
      </c>
      <c r="E112" s="143">
        <v>0</v>
      </c>
      <c r="F112" s="99">
        <v>0</v>
      </c>
      <c r="I112" s="15"/>
    </row>
    <row r="113" spans="1:9" ht="12" customHeight="1" x14ac:dyDescent="0.2">
      <c r="A113" s="1"/>
      <c r="B113" s="15"/>
      <c r="C113" s="95"/>
      <c r="E113" s="15"/>
      <c r="F113" s="99"/>
      <c r="I113" s="15"/>
    </row>
    <row r="114" spans="1:9" hidden="1" x14ac:dyDescent="0.2">
      <c r="A114" s="39" t="s">
        <v>74</v>
      </c>
      <c r="B114" s="15"/>
      <c r="C114" s="95"/>
      <c r="E114" s="15"/>
      <c r="F114" s="99"/>
      <c r="H114" s="15">
        <v>0</v>
      </c>
      <c r="I114" s="15">
        <v>0</v>
      </c>
    </row>
    <row r="115" spans="1:9" ht="13.5" hidden="1" thickBot="1" x14ac:dyDescent="0.25">
      <c r="A115" s="40" t="s">
        <v>82</v>
      </c>
      <c r="B115" s="15"/>
      <c r="C115" s="95"/>
      <c r="E115" s="15"/>
      <c r="F115" s="99"/>
      <c r="H115" s="15">
        <v>0</v>
      </c>
      <c r="I115" s="15">
        <v>0</v>
      </c>
    </row>
    <row r="116" spans="1:9" hidden="1" x14ac:dyDescent="0.2">
      <c r="A116" s="29" t="s">
        <v>46</v>
      </c>
      <c r="B116" s="15"/>
      <c r="C116" s="95"/>
      <c r="E116" s="15"/>
      <c r="F116" s="99"/>
      <c r="H116" s="15">
        <v>0</v>
      </c>
      <c r="I116" s="15">
        <v>0</v>
      </c>
    </row>
    <row r="117" spans="1:9" hidden="1" x14ac:dyDescent="0.2">
      <c r="A117" s="20" t="s">
        <v>9</v>
      </c>
      <c r="B117" s="151"/>
      <c r="C117" s="21"/>
      <c r="E117" s="15"/>
      <c r="F117" s="99"/>
      <c r="H117" s="15">
        <v>0</v>
      </c>
      <c r="I117" s="15">
        <v>0</v>
      </c>
    </row>
    <row r="118" spans="1:9" hidden="1" x14ac:dyDescent="0.2">
      <c r="A118" s="42" t="s">
        <v>94</v>
      </c>
      <c r="B118" s="15"/>
      <c r="C118" s="5"/>
      <c r="E118" s="15"/>
      <c r="F118" s="99"/>
      <c r="H118" s="15">
        <v>0</v>
      </c>
      <c r="I118" s="15">
        <v>0</v>
      </c>
    </row>
    <row r="119" spans="1:9" hidden="1" x14ac:dyDescent="0.2">
      <c r="A119" s="20" t="s">
        <v>11</v>
      </c>
      <c r="B119" s="15"/>
      <c r="C119" s="5"/>
      <c r="E119" s="15"/>
      <c r="F119" s="99"/>
      <c r="H119" s="15">
        <v>0</v>
      </c>
      <c r="I119" s="15">
        <v>0</v>
      </c>
    </row>
    <row r="120" spans="1:9" hidden="1" x14ac:dyDescent="0.2">
      <c r="A120" s="42" t="s">
        <v>29</v>
      </c>
      <c r="B120" s="15">
        <v>0</v>
      </c>
      <c r="C120" s="5">
        <v>0</v>
      </c>
      <c r="E120" s="15">
        <v>0</v>
      </c>
      <c r="F120" s="99">
        <v>0</v>
      </c>
      <c r="H120" s="15">
        <v>0</v>
      </c>
      <c r="I120" s="15">
        <v>0</v>
      </c>
    </row>
    <row r="121" spans="1:9" hidden="1" x14ac:dyDescent="0.2">
      <c r="A121" s="42" t="s">
        <v>84</v>
      </c>
      <c r="B121" s="15">
        <v>0</v>
      </c>
      <c r="C121" s="5">
        <v>0</v>
      </c>
      <c r="E121" s="15">
        <v>0</v>
      </c>
      <c r="F121" s="99">
        <v>0</v>
      </c>
      <c r="H121" s="15">
        <v>0</v>
      </c>
      <c r="I121" s="15">
        <v>0</v>
      </c>
    </row>
    <row r="122" spans="1:9" hidden="1" x14ac:dyDescent="0.2">
      <c r="A122" s="42" t="s">
        <v>19</v>
      </c>
      <c r="B122" s="15">
        <v>0</v>
      </c>
      <c r="C122" s="5">
        <v>0</v>
      </c>
      <c r="E122" s="15">
        <v>0</v>
      </c>
      <c r="F122" s="99">
        <v>0</v>
      </c>
      <c r="H122" s="15">
        <v>0</v>
      </c>
      <c r="I122" s="15">
        <v>0</v>
      </c>
    </row>
    <row r="123" spans="1:9" hidden="1" x14ac:dyDescent="0.2">
      <c r="A123" s="42" t="s">
        <v>99</v>
      </c>
      <c r="B123" s="15">
        <v>0</v>
      </c>
      <c r="C123" s="5">
        <v>0</v>
      </c>
      <c r="E123" s="15">
        <v>0</v>
      </c>
      <c r="F123" s="99">
        <v>0</v>
      </c>
      <c r="H123" s="15">
        <v>0</v>
      </c>
      <c r="I123" s="15">
        <v>0</v>
      </c>
    </row>
    <row r="124" spans="1:9" hidden="1" x14ac:dyDescent="0.2">
      <c r="A124" s="42" t="s">
        <v>25</v>
      </c>
      <c r="B124" s="15">
        <v>0</v>
      </c>
      <c r="C124" s="5">
        <v>0</v>
      </c>
      <c r="E124" s="15">
        <v>0</v>
      </c>
      <c r="F124" s="99">
        <v>0</v>
      </c>
      <c r="H124" s="15">
        <v>0</v>
      </c>
      <c r="I124" s="15">
        <v>0</v>
      </c>
    </row>
    <row r="125" spans="1:9" hidden="1" x14ac:dyDescent="0.2">
      <c r="A125" s="42" t="s">
        <v>85</v>
      </c>
      <c r="B125" s="15">
        <v>0</v>
      </c>
      <c r="C125" s="5">
        <v>0</v>
      </c>
      <c r="E125" s="15">
        <v>0</v>
      </c>
      <c r="F125" s="99">
        <v>0</v>
      </c>
      <c r="H125" s="15">
        <v>0</v>
      </c>
      <c r="I125" s="15">
        <v>0</v>
      </c>
    </row>
    <row r="126" spans="1:9" hidden="1" x14ac:dyDescent="0.2">
      <c r="A126" s="42" t="s">
        <v>86</v>
      </c>
      <c r="B126" s="34">
        <v>0</v>
      </c>
      <c r="C126" s="35">
        <v>0</v>
      </c>
      <c r="E126" s="34">
        <v>0</v>
      </c>
      <c r="F126" s="103">
        <v>0</v>
      </c>
      <c r="H126" s="15">
        <v>0</v>
      </c>
      <c r="I126" s="15">
        <v>0</v>
      </c>
    </row>
    <row r="127" spans="1:9" hidden="1" x14ac:dyDescent="0.2">
      <c r="A127" s="20" t="s">
        <v>33</v>
      </c>
      <c r="B127" s="151"/>
      <c r="C127" s="21"/>
      <c r="E127" s="15"/>
      <c r="F127" s="99"/>
      <c r="H127" s="15">
        <v>0</v>
      </c>
      <c r="I127" s="15">
        <v>0</v>
      </c>
    </row>
    <row r="128" spans="1:9" hidden="1" x14ac:dyDescent="0.2">
      <c r="A128" s="42" t="s">
        <v>87</v>
      </c>
      <c r="B128" s="15"/>
      <c r="C128" s="5"/>
      <c r="E128" s="15"/>
      <c r="F128" s="99"/>
      <c r="H128" s="15">
        <v>0</v>
      </c>
      <c r="I128" s="15">
        <v>0</v>
      </c>
    </row>
    <row r="129" spans="1:9" hidden="1" x14ac:dyDescent="0.2">
      <c r="A129" s="20" t="s">
        <v>99</v>
      </c>
      <c r="B129" s="151"/>
      <c r="C129" s="21"/>
      <c r="E129" s="15"/>
      <c r="F129" s="99"/>
      <c r="H129" s="15">
        <v>0</v>
      </c>
      <c r="I129" s="15">
        <v>0</v>
      </c>
    </row>
    <row r="130" spans="1:9" hidden="1" x14ac:dyDescent="0.2">
      <c r="A130" s="42" t="s">
        <v>35</v>
      </c>
      <c r="B130" s="15"/>
      <c r="C130" s="5"/>
      <c r="E130" s="15"/>
      <c r="F130" s="99"/>
      <c r="H130" s="15">
        <v>0</v>
      </c>
      <c r="I130" s="15">
        <v>0</v>
      </c>
    </row>
    <row r="131" spans="1:9" hidden="1" x14ac:dyDescent="0.2">
      <c r="A131" s="42" t="s">
        <v>25</v>
      </c>
      <c r="B131" s="15"/>
      <c r="C131" s="5"/>
      <c r="E131" s="15"/>
      <c r="F131" s="99"/>
      <c r="H131" s="15">
        <v>0</v>
      </c>
      <c r="I131" s="15">
        <v>0</v>
      </c>
    </row>
    <row r="132" spans="1:9" hidden="1" x14ac:dyDescent="0.2">
      <c r="A132" s="20" t="s">
        <v>88</v>
      </c>
      <c r="B132" s="15"/>
      <c r="C132" s="5"/>
      <c r="E132" s="15"/>
      <c r="F132" s="99"/>
      <c r="H132" s="15">
        <v>0</v>
      </c>
      <c r="I132" s="15">
        <v>0</v>
      </c>
    </row>
    <row r="133" spans="1:9" hidden="1" x14ac:dyDescent="0.2">
      <c r="A133" s="42" t="s">
        <v>89</v>
      </c>
      <c r="B133" s="15"/>
      <c r="C133" s="5"/>
      <c r="E133" s="15"/>
      <c r="F133" s="99"/>
      <c r="H133" s="15">
        <v>0</v>
      </c>
      <c r="I133" s="15">
        <v>0</v>
      </c>
    </row>
    <row r="134" spans="1:9" hidden="1" x14ac:dyDescent="0.2">
      <c r="A134" s="20" t="s">
        <v>40</v>
      </c>
      <c r="B134" s="15"/>
      <c r="C134" s="5"/>
      <c r="E134" s="15"/>
      <c r="F134" s="99"/>
      <c r="H134" s="15">
        <v>0</v>
      </c>
      <c r="I134" s="15">
        <v>0</v>
      </c>
    </row>
    <row r="135" spans="1:9" hidden="1" x14ac:dyDescent="0.2">
      <c r="A135" s="42" t="s">
        <v>41</v>
      </c>
      <c r="B135" s="34"/>
      <c r="C135" s="35"/>
      <c r="E135" s="34"/>
      <c r="F135" s="103"/>
      <c r="H135" s="15">
        <v>0</v>
      </c>
      <c r="I135" s="15">
        <v>0</v>
      </c>
    </row>
    <row r="136" spans="1:9" hidden="1" x14ac:dyDescent="0.2">
      <c r="A136" s="138" t="s">
        <v>44</v>
      </c>
      <c r="B136" s="15">
        <v>0</v>
      </c>
      <c r="C136" s="5">
        <v>0</v>
      </c>
      <c r="E136" s="15">
        <v>0</v>
      </c>
      <c r="F136" s="99">
        <v>0</v>
      </c>
      <c r="H136" s="15">
        <v>0</v>
      </c>
      <c r="I136" s="15">
        <v>0</v>
      </c>
    </row>
    <row r="137" spans="1:9" x14ac:dyDescent="0.2">
      <c r="A137" s="1"/>
      <c r="B137" s="15"/>
      <c r="C137" s="5"/>
      <c r="E137" s="15"/>
      <c r="F137" s="99"/>
      <c r="I137" s="15"/>
    </row>
    <row r="138" spans="1:9" ht="13.5" thickBot="1" x14ac:dyDescent="0.25">
      <c r="A138" s="19" t="s">
        <v>90</v>
      </c>
      <c r="B138" s="145">
        <v>3122.1</v>
      </c>
      <c r="C138" s="145">
        <v>59.199999999999989</v>
      </c>
      <c r="E138" s="145">
        <v>2923.3</v>
      </c>
      <c r="F138" s="145">
        <v>58.899999999999991</v>
      </c>
      <c r="H138" s="145">
        <v>198.79999999999973</v>
      </c>
      <c r="I138" s="145">
        <v>0.29999999999999716</v>
      </c>
    </row>
    <row r="139" spans="1:9" ht="13.5" thickTop="1" x14ac:dyDescent="0.2">
      <c r="A139" s="140"/>
      <c r="B139" s="15"/>
      <c r="C139" s="5"/>
      <c r="E139" s="15"/>
      <c r="F139" s="99"/>
      <c r="I139" s="143"/>
    </row>
    <row r="140" spans="1:9" x14ac:dyDescent="0.2">
      <c r="A140" s="138"/>
      <c r="B140" s="15"/>
      <c r="C140" s="95"/>
      <c r="E140" s="15"/>
      <c r="F140" s="99"/>
      <c r="I140" s="143"/>
    </row>
    <row r="141" spans="1:9" x14ac:dyDescent="0.2">
      <c r="A141" s="1"/>
      <c r="B141" s="15"/>
      <c r="C141" s="95"/>
      <c r="E141" s="15"/>
      <c r="F141" s="99"/>
      <c r="I141" s="143"/>
    </row>
    <row r="142" spans="1:9" x14ac:dyDescent="0.2">
      <c r="A142" s="10" t="s">
        <v>122</v>
      </c>
      <c r="B142" s="143">
        <v>3127.1</v>
      </c>
      <c r="C142" s="95">
        <v>59.199999999999989</v>
      </c>
      <c r="E142" s="15">
        <v>2923.3</v>
      </c>
      <c r="F142" s="99">
        <v>58.9</v>
      </c>
      <c r="H142" s="143">
        <v>203.79999999999973</v>
      </c>
      <c r="I142" s="143">
        <v>0.29999999999999005</v>
      </c>
    </row>
    <row r="143" spans="1:9" x14ac:dyDescent="0.2">
      <c r="A143" s="1"/>
      <c r="B143" s="15"/>
      <c r="C143" s="95"/>
      <c r="E143" s="15"/>
      <c r="F143" s="99"/>
    </row>
    <row r="144" spans="1:9" x14ac:dyDescent="0.2">
      <c r="A144" s="199" t="s">
        <v>92</v>
      </c>
      <c r="B144" s="15"/>
      <c r="C144" s="95"/>
      <c r="E144" s="15"/>
      <c r="F144" s="99"/>
    </row>
    <row r="145" spans="1:8" x14ac:dyDescent="0.2">
      <c r="A145" s="199"/>
      <c r="B145" s="153">
        <v>31480.170399999995</v>
      </c>
      <c r="C145" s="154"/>
      <c r="D145" s="154"/>
      <c r="E145" s="153">
        <v>30893.9676</v>
      </c>
      <c r="F145" s="99"/>
      <c r="H145" s="155">
        <v>586.20279999999548</v>
      </c>
    </row>
    <row r="146" spans="1:8" x14ac:dyDescent="0.2">
      <c r="A146" s="1"/>
      <c r="B146" s="15"/>
      <c r="C146" s="95"/>
      <c r="E146" s="15"/>
      <c r="F146" s="99"/>
    </row>
  </sheetData>
  <mergeCells count="4">
    <mergeCell ref="A144:A145"/>
    <mergeCell ref="B1:C1"/>
    <mergeCell ref="E1:F1"/>
    <mergeCell ref="H1:I1"/>
  </mergeCells>
  <phoneticPr fontId="0" type="noConversion"/>
  <printOptions horizontalCentered="1" gridLines="1"/>
  <pageMargins left="0" right="0" top="0.75" bottom="0.5" header="0.3" footer="0.3"/>
  <pageSetup scale="72" fitToHeight="4" orientation="portrait" r:id="rId1"/>
  <headerFooter alignWithMargins="0">
    <oddHeader xml:space="preserve">&amp;C&amp;"Arial,Bold"Mission Direct Budgeted Resources for
Fuel Facilities Fee Class &amp;"Arial,Regular"
</oddHeader>
    <oddFooter>&amp;L&amp;D&amp;C
&amp;RPage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71"/>
  <sheetViews>
    <sheetView view="pageBreakPreview" zoomScale="70" zoomScaleNormal="80" zoomScaleSheetLayoutView="70" workbookViewId="0">
      <pane xSplit="1" ySplit="4" topLeftCell="B29" activePane="bottomRight" state="frozen"/>
      <selection activeCell="U158" sqref="U158"/>
      <selection pane="topRight" activeCell="U158" sqref="U158"/>
      <selection pane="bottomLeft" activeCell="U158" sqref="U158"/>
      <selection pane="bottomRight" activeCell="U158" sqref="U158"/>
    </sheetView>
  </sheetViews>
  <sheetFormatPr defaultColWidth="8.6640625" defaultRowHeight="12.75" x14ac:dyDescent="0.2"/>
  <cols>
    <col min="1" max="1" width="57.44140625" style="6" customWidth="1"/>
    <col min="2" max="2" width="10.88671875" style="13" customWidth="1"/>
    <col min="3" max="3" width="6.88671875" style="7" customWidth="1"/>
    <col min="4" max="4" width="2.109375" style="1" customWidth="1"/>
    <col min="5" max="5" width="10.44140625" style="13" customWidth="1"/>
    <col min="6" max="6" width="6.88671875" style="7" customWidth="1"/>
    <col min="7" max="7" width="2.109375" style="1" customWidth="1"/>
    <col min="8" max="8" width="11" style="15" customWidth="1"/>
    <col min="9" max="9" width="6.88671875" style="7" customWidth="1"/>
    <col min="10" max="16384" width="8.6640625" style="1"/>
  </cols>
  <sheetData>
    <row r="1" spans="1:9" ht="24" customHeight="1" x14ac:dyDescent="0.2">
      <c r="A1" s="30"/>
      <c r="B1" s="196" t="s">
        <v>0</v>
      </c>
      <c r="C1" s="196"/>
      <c r="D1" s="3"/>
      <c r="E1" s="196" t="s">
        <v>1</v>
      </c>
      <c r="F1" s="196"/>
      <c r="G1" s="4"/>
      <c r="H1" s="197" t="s">
        <v>2</v>
      </c>
      <c r="I1" s="198"/>
    </row>
    <row r="2" spans="1:9" x14ac:dyDescent="0.2">
      <c r="A2" s="31"/>
      <c r="B2" s="130" t="s">
        <v>3</v>
      </c>
      <c r="C2" s="128" t="s">
        <v>4</v>
      </c>
      <c r="D2" s="3"/>
      <c r="E2" s="130" t="s">
        <v>3</v>
      </c>
      <c r="F2" s="129" t="s">
        <v>4</v>
      </c>
      <c r="G2" s="4"/>
      <c r="H2" s="130" t="s">
        <v>3</v>
      </c>
      <c r="I2" s="8" t="s">
        <v>4</v>
      </c>
    </row>
    <row r="3" spans="1:9" x14ac:dyDescent="0.2">
      <c r="A3" s="3"/>
      <c r="B3" s="157" t="s">
        <v>5</v>
      </c>
      <c r="C3" s="131" t="s">
        <v>5</v>
      </c>
      <c r="D3" s="3"/>
      <c r="E3" s="12" t="s">
        <v>5</v>
      </c>
      <c r="F3" s="132" t="s">
        <v>5</v>
      </c>
      <c r="G3" s="4"/>
      <c r="H3" s="16" t="s">
        <v>5</v>
      </c>
      <c r="I3" s="9" t="s">
        <v>5</v>
      </c>
    </row>
    <row r="4" spans="1:9" ht="13.5" hidden="1" thickBot="1" x14ac:dyDescent="0.25">
      <c r="A4" s="1"/>
      <c r="B4" s="133"/>
      <c r="C4" s="100"/>
      <c r="D4" s="2"/>
      <c r="E4" s="125"/>
      <c r="F4" s="134"/>
      <c r="G4" s="2"/>
      <c r="H4" s="125"/>
      <c r="I4" s="14"/>
    </row>
    <row r="5" spans="1:9" hidden="1" x14ac:dyDescent="0.2">
      <c r="A5" s="39" t="s">
        <v>6</v>
      </c>
      <c r="B5" s="133"/>
      <c r="C5" s="100"/>
      <c r="D5" s="2"/>
      <c r="E5" s="125"/>
      <c r="F5" s="134"/>
      <c r="G5" s="2"/>
      <c r="H5" s="125"/>
      <c r="I5" s="14"/>
    </row>
    <row r="6" spans="1:9" ht="13.5" hidden="1" customHeight="1" thickBot="1" x14ac:dyDescent="0.25">
      <c r="A6" s="40" t="s">
        <v>7</v>
      </c>
      <c r="B6" s="133"/>
      <c r="C6" s="100"/>
      <c r="D6" s="2"/>
      <c r="E6" s="125"/>
      <c r="F6" s="134"/>
      <c r="G6" s="2"/>
      <c r="H6" s="125"/>
      <c r="I6" s="14"/>
    </row>
    <row r="7" spans="1:9" ht="18.95" hidden="1" customHeight="1" x14ac:dyDescent="0.2">
      <c r="A7" s="29" t="s">
        <v>8</v>
      </c>
      <c r="B7" s="133"/>
      <c r="C7" s="100"/>
      <c r="D7" s="2"/>
      <c r="E7" s="125"/>
      <c r="F7" s="134"/>
      <c r="G7" s="2"/>
      <c r="H7" s="125"/>
      <c r="I7" s="14"/>
    </row>
    <row r="8" spans="1:9" hidden="1" x14ac:dyDescent="0.2">
      <c r="A8" s="20" t="s">
        <v>26</v>
      </c>
      <c r="B8" s="98"/>
      <c r="C8" s="5"/>
      <c r="D8" s="2"/>
      <c r="E8" s="125"/>
      <c r="F8" s="134"/>
      <c r="G8" s="2"/>
      <c r="H8" s="125"/>
      <c r="I8" s="14"/>
    </row>
    <row r="9" spans="1:9" hidden="1" x14ac:dyDescent="0.2">
      <c r="A9" s="42" t="s">
        <v>27</v>
      </c>
      <c r="B9" s="15"/>
      <c r="C9" s="5"/>
      <c r="D9" s="2"/>
      <c r="E9" s="15"/>
      <c r="F9" s="99"/>
      <c r="G9" s="2"/>
      <c r="H9" s="125">
        <f t="shared" ref="H9:I16" si="0">B9-E9</f>
        <v>0</v>
      </c>
      <c r="I9" s="14">
        <f t="shared" si="0"/>
        <v>0</v>
      </c>
    </row>
    <row r="10" spans="1:9" hidden="1" x14ac:dyDescent="0.2">
      <c r="A10" s="42" t="s">
        <v>28</v>
      </c>
      <c r="B10" s="15"/>
      <c r="C10" s="5"/>
      <c r="D10" s="2"/>
      <c r="E10" s="15"/>
      <c r="F10" s="99"/>
      <c r="G10" s="2"/>
      <c r="H10" s="125">
        <f t="shared" si="0"/>
        <v>0</v>
      </c>
      <c r="I10" s="14">
        <f t="shared" si="0"/>
        <v>0</v>
      </c>
    </row>
    <row r="11" spans="1:9" hidden="1" x14ac:dyDescent="0.2">
      <c r="A11" s="42" t="s">
        <v>29</v>
      </c>
      <c r="B11" s="15"/>
      <c r="C11" s="5"/>
      <c r="D11" s="2"/>
      <c r="E11" s="15"/>
      <c r="F11" s="99"/>
      <c r="G11" s="2"/>
      <c r="H11" s="125">
        <f t="shared" si="0"/>
        <v>0</v>
      </c>
      <c r="I11" s="14">
        <f t="shared" si="0"/>
        <v>0</v>
      </c>
    </row>
    <row r="12" spans="1:9" hidden="1" x14ac:dyDescent="0.2">
      <c r="A12" s="42" t="s">
        <v>30</v>
      </c>
      <c r="B12" s="15"/>
      <c r="C12" s="5"/>
      <c r="D12" s="2"/>
      <c r="E12" s="15"/>
      <c r="F12" s="99"/>
      <c r="G12" s="2"/>
      <c r="H12" s="125">
        <f t="shared" si="0"/>
        <v>0</v>
      </c>
      <c r="I12" s="14">
        <f t="shared" si="0"/>
        <v>0</v>
      </c>
    </row>
    <row r="13" spans="1:9" hidden="1" x14ac:dyDescent="0.2">
      <c r="A13" s="42" t="s">
        <v>20</v>
      </c>
      <c r="B13" s="15"/>
      <c r="C13" s="5"/>
      <c r="D13" s="2"/>
      <c r="E13" s="15"/>
      <c r="F13" s="99"/>
      <c r="G13" s="2"/>
      <c r="H13" s="125">
        <f t="shared" si="0"/>
        <v>0</v>
      </c>
      <c r="I13" s="14">
        <f t="shared" si="0"/>
        <v>0</v>
      </c>
    </row>
    <row r="14" spans="1:9" hidden="1" x14ac:dyDescent="0.2">
      <c r="A14" s="42" t="s">
        <v>21</v>
      </c>
      <c r="B14" s="15"/>
      <c r="C14" s="5"/>
      <c r="D14" s="2"/>
      <c r="E14" s="15"/>
      <c r="F14" s="99"/>
      <c r="G14" s="2"/>
      <c r="H14" s="125">
        <f t="shared" si="0"/>
        <v>0</v>
      </c>
      <c r="I14" s="14">
        <f t="shared" si="0"/>
        <v>0</v>
      </c>
    </row>
    <row r="15" spans="1:9" hidden="1" x14ac:dyDescent="0.2">
      <c r="A15" s="42" t="s">
        <v>25</v>
      </c>
      <c r="B15" s="15"/>
      <c r="C15" s="5"/>
      <c r="D15" s="2"/>
      <c r="E15" s="15"/>
      <c r="F15" s="99"/>
      <c r="G15" s="2"/>
      <c r="H15" s="125">
        <f t="shared" si="0"/>
        <v>0</v>
      </c>
      <c r="I15" s="14">
        <f t="shared" si="0"/>
        <v>0</v>
      </c>
    </row>
    <row r="16" spans="1:9" hidden="1" x14ac:dyDescent="0.2">
      <c r="A16" s="42" t="s">
        <v>32</v>
      </c>
      <c r="B16" s="15"/>
      <c r="C16" s="5"/>
      <c r="D16" s="2"/>
      <c r="E16" s="15"/>
      <c r="F16" s="99"/>
      <c r="G16" s="2"/>
      <c r="H16" s="125">
        <f t="shared" si="0"/>
        <v>0</v>
      </c>
      <c r="I16" s="14">
        <f t="shared" si="0"/>
        <v>0</v>
      </c>
    </row>
    <row r="17" spans="1:9" hidden="1" x14ac:dyDescent="0.2">
      <c r="A17" s="20" t="s">
        <v>33</v>
      </c>
      <c r="B17" s="98"/>
      <c r="C17" s="5"/>
      <c r="D17" s="100"/>
      <c r="E17" s="15"/>
      <c r="F17" s="99"/>
      <c r="H17" s="125"/>
      <c r="I17" s="14"/>
    </row>
    <row r="18" spans="1:9" hidden="1" x14ac:dyDescent="0.2">
      <c r="A18" s="42" t="s">
        <v>97</v>
      </c>
      <c r="B18" s="98"/>
      <c r="C18" s="5"/>
      <c r="D18" s="100"/>
      <c r="E18" s="15"/>
      <c r="F18" s="99"/>
      <c r="H18" s="125">
        <f t="shared" ref="H18:I28" si="1">B18-E18</f>
        <v>0</v>
      </c>
      <c r="I18" s="14">
        <f t="shared" si="1"/>
        <v>0</v>
      </c>
    </row>
    <row r="19" spans="1:9" hidden="1" x14ac:dyDescent="0.2">
      <c r="A19" s="42" t="s">
        <v>98</v>
      </c>
      <c r="B19" s="98"/>
      <c r="C19" s="5"/>
      <c r="D19" s="100"/>
      <c r="E19" s="15"/>
      <c r="F19" s="99"/>
      <c r="H19" s="125">
        <f t="shared" si="1"/>
        <v>0</v>
      </c>
      <c r="I19" s="14">
        <f t="shared" si="1"/>
        <v>0</v>
      </c>
    </row>
    <row r="20" spans="1:9" hidden="1" x14ac:dyDescent="0.2">
      <c r="A20" s="42" t="s">
        <v>34</v>
      </c>
      <c r="B20" s="98"/>
      <c r="C20" s="5"/>
      <c r="D20" s="100"/>
      <c r="E20" s="15"/>
      <c r="F20" s="99"/>
      <c r="H20" s="125">
        <f t="shared" si="1"/>
        <v>0</v>
      </c>
      <c r="I20" s="14">
        <f t="shared" si="1"/>
        <v>0</v>
      </c>
    </row>
    <row r="21" spans="1:9" hidden="1" x14ac:dyDescent="0.2">
      <c r="A21" s="20" t="s">
        <v>99</v>
      </c>
      <c r="B21" s="135"/>
      <c r="C21" s="21"/>
      <c r="D21" s="100"/>
      <c r="E21" s="15"/>
      <c r="F21" s="99"/>
      <c r="H21" s="125"/>
      <c r="I21" s="14"/>
    </row>
    <row r="22" spans="1:9" hidden="1" x14ac:dyDescent="0.2">
      <c r="A22" s="42" t="s">
        <v>35</v>
      </c>
      <c r="B22" s="98"/>
      <c r="C22" s="5"/>
      <c r="D22" s="100"/>
      <c r="E22" s="15"/>
      <c r="F22" s="99"/>
      <c r="H22" s="125">
        <f t="shared" si="1"/>
        <v>0</v>
      </c>
      <c r="I22" s="14">
        <f t="shared" si="1"/>
        <v>0</v>
      </c>
    </row>
    <row r="23" spans="1:9" hidden="1" x14ac:dyDescent="0.2">
      <c r="A23" s="42" t="s">
        <v>25</v>
      </c>
      <c r="B23" s="98"/>
      <c r="C23" s="5"/>
      <c r="D23" s="100"/>
      <c r="E23" s="15"/>
      <c r="F23" s="99"/>
      <c r="H23" s="125">
        <f t="shared" si="1"/>
        <v>0</v>
      </c>
      <c r="I23" s="14">
        <f t="shared" si="1"/>
        <v>0</v>
      </c>
    </row>
    <row r="24" spans="1:9" hidden="1" x14ac:dyDescent="0.2">
      <c r="A24" s="42" t="s">
        <v>37</v>
      </c>
      <c r="B24" s="98"/>
      <c r="C24" s="5"/>
      <c r="D24" s="100"/>
      <c r="E24" s="15"/>
      <c r="F24" s="99"/>
      <c r="H24" s="125">
        <f t="shared" si="1"/>
        <v>0</v>
      </c>
      <c r="I24" s="14">
        <f t="shared" si="1"/>
        <v>0</v>
      </c>
    </row>
    <row r="25" spans="1:9" hidden="1" x14ac:dyDescent="0.2">
      <c r="A25" s="20" t="s">
        <v>40</v>
      </c>
      <c r="B25" s="98"/>
      <c r="C25" s="5"/>
      <c r="D25" s="100"/>
      <c r="E25" s="15"/>
      <c r="F25" s="99"/>
      <c r="H25" s="125"/>
      <c r="I25" s="14"/>
    </row>
    <row r="26" spans="1:9" hidden="1" x14ac:dyDescent="0.2">
      <c r="A26" s="42" t="s">
        <v>41</v>
      </c>
      <c r="B26" s="98"/>
      <c r="C26" s="5"/>
      <c r="D26" s="100"/>
      <c r="E26" s="15"/>
      <c r="F26" s="99"/>
      <c r="H26" s="125">
        <f t="shared" si="1"/>
        <v>0</v>
      </c>
      <c r="I26" s="14">
        <f t="shared" si="1"/>
        <v>0</v>
      </c>
    </row>
    <row r="27" spans="1:9" hidden="1" x14ac:dyDescent="0.2">
      <c r="A27" s="42" t="s">
        <v>31</v>
      </c>
      <c r="B27" s="34"/>
      <c r="C27" s="35"/>
      <c r="D27" s="100"/>
      <c r="E27" s="34"/>
      <c r="F27" s="103"/>
      <c r="H27" s="136">
        <f t="shared" si="1"/>
        <v>0</v>
      </c>
      <c r="I27" s="137">
        <f t="shared" si="1"/>
        <v>0</v>
      </c>
    </row>
    <row r="28" spans="1:9" hidden="1" x14ac:dyDescent="0.2">
      <c r="A28" s="138" t="s">
        <v>44</v>
      </c>
      <c r="B28" s="125">
        <f>SUM(B7:B27)</f>
        <v>0</v>
      </c>
      <c r="C28" s="126">
        <f>SUM(C7:C27)</f>
        <v>0</v>
      </c>
      <c r="E28" s="15">
        <v>0</v>
      </c>
      <c r="F28" s="99">
        <v>0</v>
      </c>
      <c r="H28" s="15">
        <f t="shared" si="1"/>
        <v>0</v>
      </c>
      <c r="I28" s="7">
        <f t="shared" si="1"/>
        <v>0</v>
      </c>
    </row>
    <row r="29" spans="1:9" ht="13.5" thickBot="1" x14ac:dyDescent="0.25">
      <c r="A29" s="140"/>
      <c r="B29" s="125"/>
      <c r="C29" s="95"/>
      <c r="E29" s="15"/>
      <c r="F29" s="99"/>
    </row>
    <row r="30" spans="1:9" x14ac:dyDescent="0.2">
      <c r="A30" s="39" t="s">
        <v>6</v>
      </c>
      <c r="B30" s="125"/>
      <c r="C30" s="95"/>
      <c r="E30" s="15"/>
      <c r="F30" s="99"/>
    </row>
    <row r="31" spans="1:9" ht="13.5" thickBot="1" x14ac:dyDescent="0.25">
      <c r="A31" s="40" t="s">
        <v>45</v>
      </c>
      <c r="B31" s="133"/>
      <c r="C31" s="95"/>
      <c r="E31" s="15"/>
      <c r="F31" s="99"/>
    </row>
    <row r="32" spans="1:9" x14ac:dyDescent="0.2">
      <c r="A32" s="29" t="s">
        <v>46</v>
      </c>
      <c r="B32" s="133"/>
      <c r="C32" s="95"/>
      <c r="E32" s="15"/>
      <c r="F32" s="99"/>
    </row>
    <row r="33" spans="1:9" hidden="1" x14ac:dyDescent="0.2">
      <c r="A33" s="20" t="s">
        <v>26</v>
      </c>
      <c r="B33" s="98"/>
      <c r="C33" s="5"/>
      <c r="E33" s="15"/>
      <c r="F33" s="99"/>
    </row>
    <row r="34" spans="1:9" hidden="1" x14ac:dyDescent="0.2">
      <c r="A34" s="42" t="s">
        <v>27</v>
      </c>
      <c r="B34" s="15"/>
      <c r="C34" s="5"/>
      <c r="E34" s="15"/>
      <c r="F34" s="5"/>
      <c r="H34" s="15">
        <f t="shared" ref="H34:I41" si="2">B34-E34</f>
        <v>0</v>
      </c>
      <c r="I34" s="7">
        <f t="shared" si="2"/>
        <v>0</v>
      </c>
    </row>
    <row r="35" spans="1:9" hidden="1" x14ac:dyDescent="0.2">
      <c r="A35" s="42" t="s">
        <v>29</v>
      </c>
      <c r="B35" s="15"/>
      <c r="C35" s="5"/>
      <c r="E35" s="15"/>
      <c r="F35" s="5"/>
      <c r="H35" s="15">
        <f t="shared" si="2"/>
        <v>0</v>
      </c>
      <c r="I35" s="7">
        <f t="shared" si="2"/>
        <v>0</v>
      </c>
    </row>
    <row r="36" spans="1:9" hidden="1" x14ac:dyDescent="0.2">
      <c r="A36" s="42" t="s">
        <v>30</v>
      </c>
      <c r="B36" s="15"/>
      <c r="C36" s="5"/>
      <c r="E36" s="15"/>
      <c r="F36" s="5"/>
      <c r="H36" s="15">
        <f t="shared" si="2"/>
        <v>0</v>
      </c>
      <c r="I36" s="7">
        <f t="shared" si="2"/>
        <v>0</v>
      </c>
    </row>
    <row r="37" spans="1:9" hidden="1" x14ac:dyDescent="0.2">
      <c r="A37" s="42" t="s">
        <v>58</v>
      </c>
      <c r="B37" s="15"/>
      <c r="C37" s="5"/>
      <c r="E37" s="15"/>
      <c r="F37" s="5"/>
      <c r="H37" s="15">
        <f t="shared" si="2"/>
        <v>0</v>
      </c>
      <c r="I37" s="7">
        <f t="shared" si="2"/>
        <v>0</v>
      </c>
    </row>
    <row r="38" spans="1:9" hidden="1" x14ac:dyDescent="0.2">
      <c r="A38" s="42" t="s">
        <v>59</v>
      </c>
      <c r="B38" s="15"/>
      <c r="C38" s="5"/>
      <c r="E38" s="15"/>
      <c r="F38" s="5"/>
      <c r="H38" s="15">
        <f t="shared" si="2"/>
        <v>0</v>
      </c>
      <c r="I38" s="7">
        <f t="shared" si="2"/>
        <v>0</v>
      </c>
    </row>
    <row r="39" spans="1:9" hidden="1" x14ac:dyDescent="0.2">
      <c r="A39" s="42" t="s">
        <v>20</v>
      </c>
      <c r="B39" s="15"/>
      <c r="C39" s="5"/>
      <c r="E39" s="15"/>
      <c r="F39" s="5"/>
      <c r="H39" s="15">
        <f t="shared" si="2"/>
        <v>0</v>
      </c>
      <c r="I39" s="7">
        <f t="shared" si="2"/>
        <v>0</v>
      </c>
    </row>
    <row r="40" spans="1:9" hidden="1" x14ac:dyDescent="0.2">
      <c r="A40" s="42" t="s">
        <v>62</v>
      </c>
      <c r="B40" s="15"/>
      <c r="C40" s="5"/>
      <c r="E40" s="15"/>
      <c r="F40" s="5"/>
      <c r="H40" s="15">
        <f t="shared" si="2"/>
        <v>0</v>
      </c>
      <c r="I40" s="7">
        <f t="shared" si="2"/>
        <v>0</v>
      </c>
    </row>
    <row r="41" spans="1:9" hidden="1" x14ac:dyDescent="0.2">
      <c r="A41" s="42" t="s">
        <v>25</v>
      </c>
      <c r="B41" s="15"/>
      <c r="C41" s="5"/>
      <c r="E41" s="15"/>
      <c r="F41" s="5"/>
      <c r="H41" s="15">
        <f t="shared" si="2"/>
        <v>0</v>
      </c>
      <c r="I41" s="7">
        <f t="shared" si="2"/>
        <v>0</v>
      </c>
    </row>
    <row r="42" spans="1:9" hidden="1" x14ac:dyDescent="0.2">
      <c r="A42" s="20" t="s">
        <v>26</v>
      </c>
      <c r="B42" s="15"/>
      <c r="C42" s="5"/>
      <c r="E42" s="15"/>
      <c r="F42" s="5"/>
    </row>
    <row r="43" spans="1:9" hidden="1" x14ac:dyDescent="0.2">
      <c r="A43" s="42" t="s">
        <v>20</v>
      </c>
      <c r="B43" s="15">
        <v>0</v>
      </c>
      <c r="C43" s="5">
        <v>0</v>
      </c>
      <c r="E43" s="15">
        <v>0</v>
      </c>
      <c r="F43" s="5">
        <v>0</v>
      </c>
      <c r="H43" s="15">
        <f t="shared" ref="H43" si="3">B43-E43</f>
        <v>0</v>
      </c>
      <c r="I43" s="7">
        <f t="shared" ref="I43" si="4">C43-F43</f>
        <v>0</v>
      </c>
    </row>
    <row r="44" spans="1:9" x14ac:dyDescent="0.2">
      <c r="A44" s="20" t="s">
        <v>40</v>
      </c>
      <c r="B44" s="105"/>
      <c r="C44" s="5"/>
      <c r="E44" s="15"/>
      <c r="F44" s="99"/>
    </row>
    <row r="45" spans="1:9" x14ac:dyDescent="0.2">
      <c r="A45" s="42" t="s">
        <v>20</v>
      </c>
      <c r="B45" s="105">
        <v>0</v>
      </c>
      <c r="C45" s="5">
        <v>0</v>
      </c>
      <c r="E45" s="15">
        <v>0</v>
      </c>
      <c r="F45" s="5">
        <v>0</v>
      </c>
      <c r="H45" s="15">
        <v>0</v>
      </c>
      <c r="I45" s="7">
        <v>0</v>
      </c>
    </row>
    <row r="46" spans="1:9" x14ac:dyDescent="0.2">
      <c r="A46" s="42" t="s">
        <v>41</v>
      </c>
      <c r="B46" s="102">
        <v>11</v>
      </c>
      <c r="C46" s="35">
        <v>0</v>
      </c>
      <c r="E46" s="34">
        <v>0</v>
      </c>
      <c r="F46" s="35">
        <v>0</v>
      </c>
      <c r="H46" s="34">
        <v>11</v>
      </c>
      <c r="I46" s="142">
        <v>0</v>
      </c>
    </row>
    <row r="47" spans="1:9" hidden="1" x14ac:dyDescent="0.2">
      <c r="A47" s="42" t="s">
        <v>31</v>
      </c>
      <c r="B47" s="34">
        <v>0</v>
      </c>
      <c r="C47" s="35">
        <v>0</v>
      </c>
      <c r="E47" s="34">
        <v>0</v>
      </c>
      <c r="F47" s="35">
        <v>0</v>
      </c>
      <c r="H47" s="15">
        <v>0</v>
      </c>
      <c r="I47" s="7">
        <v>0</v>
      </c>
    </row>
    <row r="48" spans="1:9" x14ac:dyDescent="0.2">
      <c r="A48" s="138" t="s">
        <v>44</v>
      </c>
      <c r="B48" s="15">
        <v>0</v>
      </c>
      <c r="C48" s="5">
        <v>0</v>
      </c>
      <c r="E48" s="15">
        <v>0</v>
      </c>
      <c r="F48" s="99">
        <v>0</v>
      </c>
      <c r="H48" s="15">
        <v>0</v>
      </c>
      <c r="I48" s="7">
        <v>0</v>
      </c>
    </row>
    <row r="49" spans="1:9" x14ac:dyDescent="0.2">
      <c r="A49" s="138"/>
      <c r="B49" s="15"/>
      <c r="C49" s="5"/>
      <c r="E49" s="15"/>
      <c r="F49" s="99"/>
    </row>
    <row r="50" spans="1:9" ht="13.5" thickBot="1" x14ac:dyDescent="0.25">
      <c r="A50" s="19" t="s">
        <v>73</v>
      </c>
      <c r="B50" s="144">
        <v>11</v>
      </c>
      <c r="C50" s="161">
        <v>0</v>
      </c>
      <c r="E50" s="144">
        <v>0</v>
      </c>
      <c r="F50" s="146">
        <v>0</v>
      </c>
      <c r="H50" s="144">
        <v>11</v>
      </c>
      <c r="I50" s="148">
        <v>0</v>
      </c>
    </row>
    <row r="51" spans="1:9" ht="14.25" thickTop="1" thickBot="1" x14ac:dyDescent="0.25">
      <c r="A51" s="1"/>
      <c r="B51" s="15"/>
      <c r="C51" s="95"/>
      <c r="E51" s="15"/>
      <c r="F51" s="99"/>
    </row>
    <row r="52" spans="1:9" x14ac:dyDescent="0.2">
      <c r="A52" s="39" t="s">
        <v>74</v>
      </c>
      <c r="B52" s="15"/>
      <c r="C52" s="95"/>
      <c r="E52" s="15"/>
      <c r="F52" s="99"/>
    </row>
    <row r="53" spans="1:9" ht="13.5" thickBot="1" x14ac:dyDescent="0.25">
      <c r="A53" s="40" t="s">
        <v>78</v>
      </c>
      <c r="B53" s="15"/>
      <c r="C53" s="95"/>
      <c r="E53" s="15"/>
      <c r="F53" s="99"/>
    </row>
    <row r="54" spans="1:9" x14ac:dyDescent="0.2">
      <c r="A54" s="29" t="s">
        <v>46</v>
      </c>
      <c r="B54" s="15"/>
      <c r="C54" s="95"/>
      <c r="E54" s="15"/>
      <c r="F54" s="99"/>
    </row>
    <row r="55" spans="1:9" hidden="1" x14ac:dyDescent="0.2">
      <c r="A55" s="20" t="s">
        <v>47</v>
      </c>
      <c r="B55" s="15"/>
      <c r="C55" s="95"/>
      <c r="E55" s="15"/>
      <c r="F55" s="99"/>
    </row>
    <row r="56" spans="1:9" hidden="1" x14ac:dyDescent="0.2">
      <c r="A56" s="42" t="s">
        <v>51</v>
      </c>
      <c r="C56" s="99"/>
      <c r="E56" s="15"/>
      <c r="F56" s="99"/>
      <c r="H56" s="15">
        <v>0</v>
      </c>
      <c r="I56" s="7">
        <v>0</v>
      </c>
    </row>
    <row r="57" spans="1:9" hidden="1" x14ac:dyDescent="0.2">
      <c r="A57" s="42" t="s">
        <v>50</v>
      </c>
      <c r="C57" s="99"/>
      <c r="E57" s="15"/>
      <c r="F57" s="99"/>
    </row>
    <row r="58" spans="1:9" x14ac:dyDescent="0.2">
      <c r="A58" s="20" t="s">
        <v>11</v>
      </c>
      <c r="C58" s="99"/>
      <c r="E58" s="15"/>
      <c r="F58" s="99"/>
    </row>
    <row r="59" spans="1:9" hidden="1" x14ac:dyDescent="0.2">
      <c r="A59" s="42" t="s">
        <v>29</v>
      </c>
      <c r="B59" s="104">
        <v>0</v>
      </c>
      <c r="C59" s="99">
        <v>0</v>
      </c>
      <c r="E59" s="104">
        <v>0</v>
      </c>
      <c r="F59" s="99">
        <v>0</v>
      </c>
      <c r="H59" s="15">
        <v>0</v>
      </c>
      <c r="I59" s="7">
        <v>0</v>
      </c>
    </row>
    <row r="60" spans="1:9" ht="12.75" hidden="1" customHeight="1" x14ac:dyDescent="0.2">
      <c r="A60" s="42" t="s">
        <v>84</v>
      </c>
      <c r="B60" s="104">
        <v>0</v>
      </c>
      <c r="C60" s="99">
        <v>0</v>
      </c>
      <c r="E60" s="104">
        <v>0</v>
      </c>
      <c r="F60" s="99">
        <v>0</v>
      </c>
      <c r="H60" s="15">
        <v>0</v>
      </c>
      <c r="I60" s="7">
        <v>0</v>
      </c>
    </row>
    <row r="61" spans="1:9" ht="12.75" hidden="1" customHeight="1" x14ac:dyDescent="0.2">
      <c r="A61" s="42" t="s">
        <v>18</v>
      </c>
      <c r="B61" s="13">
        <v>0</v>
      </c>
      <c r="C61" s="99">
        <v>0</v>
      </c>
      <c r="E61" s="104">
        <v>0</v>
      </c>
      <c r="F61" s="99">
        <v>0</v>
      </c>
      <c r="H61" s="15">
        <v>0</v>
      </c>
      <c r="I61" s="7">
        <v>0</v>
      </c>
    </row>
    <row r="62" spans="1:9" ht="12.75" hidden="1" customHeight="1" x14ac:dyDescent="0.2">
      <c r="A62" s="42" t="s">
        <v>19</v>
      </c>
      <c r="B62" s="104">
        <v>0</v>
      </c>
      <c r="C62" s="99">
        <v>0</v>
      </c>
      <c r="E62" s="104">
        <v>0</v>
      </c>
      <c r="F62" s="99">
        <v>0</v>
      </c>
      <c r="H62" s="15">
        <v>0</v>
      </c>
      <c r="I62" s="7">
        <v>0</v>
      </c>
    </row>
    <row r="63" spans="1:9" ht="12.75" customHeight="1" x14ac:dyDescent="0.2">
      <c r="A63" s="42" t="s">
        <v>17</v>
      </c>
      <c r="B63" s="173">
        <v>9</v>
      </c>
      <c r="C63" s="103">
        <v>0</v>
      </c>
      <c r="E63" s="173">
        <v>9</v>
      </c>
      <c r="F63" s="103">
        <v>0</v>
      </c>
      <c r="H63" s="34">
        <v>0</v>
      </c>
      <c r="I63" s="142">
        <v>0</v>
      </c>
    </row>
    <row r="64" spans="1:9" ht="12.75" hidden="1" customHeight="1" x14ac:dyDescent="0.2">
      <c r="A64" s="20" t="s">
        <v>26</v>
      </c>
      <c r="C64" s="99"/>
      <c r="E64" s="104"/>
      <c r="F64" s="99"/>
    </row>
    <row r="65" spans="1:9" ht="12.75" hidden="1" customHeight="1" x14ac:dyDescent="0.2">
      <c r="A65" s="42" t="s">
        <v>27</v>
      </c>
      <c r="C65" s="99"/>
      <c r="E65" s="104"/>
      <c r="F65" s="99"/>
      <c r="H65" s="15">
        <v>0</v>
      </c>
      <c r="I65" s="7">
        <v>0</v>
      </c>
    </row>
    <row r="66" spans="1:9" ht="12.75" hidden="1" customHeight="1" x14ac:dyDescent="0.2">
      <c r="A66" s="42" t="s">
        <v>29</v>
      </c>
      <c r="C66" s="99"/>
      <c r="E66" s="104"/>
      <c r="F66" s="99"/>
      <c r="H66" s="15">
        <v>0</v>
      </c>
      <c r="I66" s="7">
        <v>0</v>
      </c>
    </row>
    <row r="67" spans="1:9" ht="12.75" hidden="1" customHeight="1" x14ac:dyDescent="0.2">
      <c r="A67" s="42" t="s">
        <v>30</v>
      </c>
      <c r="C67" s="99"/>
      <c r="E67" s="104"/>
      <c r="F67" s="99"/>
      <c r="H67" s="15">
        <v>0</v>
      </c>
      <c r="I67" s="7">
        <v>0</v>
      </c>
    </row>
    <row r="68" spans="1:9" ht="12.75" hidden="1" customHeight="1" x14ac:dyDescent="0.2">
      <c r="A68" s="42" t="s">
        <v>59</v>
      </c>
      <c r="C68" s="99"/>
      <c r="E68" s="104"/>
      <c r="F68" s="99"/>
      <c r="H68" s="15">
        <v>0</v>
      </c>
      <c r="I68" s="7">
        <v>0</v>
      </c>
    </row>
    <row r="69" spans="1:9" ht="12.75" hidden="1" customHeight="1" x14ac:dyDescent="0.2">
      <c r="A69" s="42" t="s">
        <v>20</v>
      </c>
      <c r="C69" s="99"/>
      <c r="E69" s="104"/>
      <c r="F69" s="99"/>
      <c r="H69" s="15">
        <v>0</v>
      </c>
      <c r="I69" s="7">
        <v>0</v>
      </c>
    </row>
    <row r="70" spans="1:9" ht="12.75" hidden="1" customHeight="1" x14ac:dyDescent="0.2">
      <c r="A70" s="42" t="s">
        <v>25</v>
      </c>
      <c r="C70" s="99"/>
      <c r="E70" s="104"/>
      <c r="F70" s="99"/>
      <c r="H70" s="15">
        <v>0</v>
      </c>
      <c r="I70" s="7">
        <v>0</v>
      </c>
    </row>
    <row r="71" spans="1:9" ht="12.75" hidden="1" customHeight="1" x14ac:dyDescent="0.2">
      <c r="A71" s="20" t="s">
        <v>33</v>
      </c>
      <c r="C71" s="99"/>
      <c r="E71" s="104"/>
      <c r="F71" s="99"/>
    </row>
    <row r="72" spans="1:9" hidden="1" x14ac:dyDescent="0.2">
      <c r="A72" s="42" t="s">
        <v>106</v>
      </c>
      <c r="C72" s="99"/>
      <c r="E72" s="104"/>
      <c r="F72" s="99"/>
      <c r="H72" s="15">
        <v>0</v>
      </c>
      <c r="I72" s="7">
        <v>0</v>
      </c>
    </row>
    <row r="73" spans="1:9" hidden="1" x14ac:dyDescent="0.2">
      <c r="A73" s="42" t="s">
        <v>118</v>
      </c>
      <c r="C73" s="99"/>
      <c r="E73" s="104"/>
      <c r="F73" s="99"/>
      <c r="H73" s="15">
        <v>0</v>
      </c>
      <c r="I73" s="7">
        <v>0</v>
      </c>
    </row>
    <row r="74" spans="1:9" hidden="1" x14ac:dyDescent="0.2">
      <c r="A74" s="20" t="s">
        <v>99</v>
      </c>
      <c r="C74" s="99"/>
      <c r="E74" s="104"/>
      <c r="F74" s="99"/>
    </row>
    <row r="75" spans="1:9" hidden="1" x14ac:dyDescent="0.2">
      <c r="A75" s="42" t="s">
        <v>35</v>
      </c>
      <c r="C75" s="99"/>
      <c r="E75" s="104"/>
      <c r="F75" s="99"/>
      <c r="H75" s="15">
        <v>0</v>
      </c>
      <c r="I75" s="7">
        <v>0</v>
      </c>
    </row>
    <row r="76" spans="1:9" hidden="1" x14ac:dyDescent="0.2">
      <c r="A76" s="42" t="s">
        <v>119</v>
      </c>
      <c r="C76" s="99"/>
      <c r="E76" s="104"/>
      <c r="F76" s="99"/>
      <c r="H76" s="15">
        <v>0</v>
      </c>
      <c r="I76" s="7">
        <v>0</v>
      </c>
    </row>
    <row r="77" spans="1:9" hidden="1" x14ac:dyDescent="0.2">
      <c r="A77" s="42" t="s">
        <v>25</v>
      </c>
      <c r="C77" s="99"/>
      <c r="E77" s="104"/>
      <c r="F77" s="99"/>
      <c r="H77" s="15">
        <v>0</v>
      </c>
      <c r="I77" s="7">
        <v>0</v>
      </c>
    </row>
    <row r="78" spans="1:9" hidden="1" x14ac:dyDescent="0.2">
      <c r="A78" s="20" t="s">
        <v>40</v>
      </c>
      <c r="C78" s="99"/>
      <c r="E78" s="104"/>
      <c r="F78" s="99"/>
    </row>
    <row r="79" spans="1:9" hidden="1" x14ac:dyDescent="0.2">
      <c r="A79" s="42" t="s">
        <v>41</v>
      </c>
      <c r="B79" s="171">
        <v>0</v>
      </c>
      <c r="C79" s="103">
        <v>0</v>
      </c>
      <c r="E79" s="173">
        <v>0</v>
      </c>
      <c r="F79" s="103">
        <v>0</v>
      </c>
      <c r="H79" s="34">
        <v>0</v>
      </c>
      <c r="I79" s="142">
        <v>0</v>
      </c>
    </row>
    <row r="80" spans="1:9" hidden="1" x14ac:dyDescent="0.2">
      <c r="A80" s="42" t="s">
        <v>31</v>
      </c>
      <c r="B80" s="171">
        <v>0</v>
      </c>
      <c r="C80" s="103">
        <v>0</v>
      </c>
      <c r="E80" s="173">
        <v>0</v>
      </c>
      <c r="F80" s="103">
        <v>0</v>
      </c>
      <c r="H80" s="34">
        <v>0</v>
      </c>
      <c r="I80" s="142">
        <v>0</v>
      </c>
    </row>
    <row r="81" spans="1:9" x14ac:dyDescent="0.2">
      <c r="A81" s="138" t="s">
        <v>44</v>
      </c>
      <c r="B81" s="13">
        <v>9</v>
      </c>
      <c r="C81" s="99">
        <v>0</v>
      </c>
      <c r="E81" s="104">
        <v>9</v>
      </c>
      <c r="F81" s="99">
        <v>0</v>
      </c>
      <c r="H81" s="15">
        <v>0</v>
      </c>
      <c r="I81" s="7">
        <v>0</v>
      </c>
    </row>
    <row r="82" spans="1:9" ht="15" customHeight="1" thickBot="1" x14ac:dyDescent="0.25">
      <c r="A82" s="1"/>
      <c r="B82" s="15"/>
      <c r="C82" s="99"/>
      <c r="E82" s="15"/>
      <c r="F82" s="99"/>
    </row>
    <row r="83" spans="1:9" x14ac:dyDescent="0.2">
      <c r="A83" s="39" t="s">
        <v>74</v>
      </c>
      <c r="B83" s="15"/>
      <c r="C83" s="95"/>
      <c r="E83" s="15"/>
      <c r="F83" s="99"/>
    </row>
    <row r="84" spans="1:9" ht="14.25" customHeight="1" thickBot="1" x14ac:dyDescent="0.25">
      <c r="A84" s="40" t="s">
        <v>76</v>
      </c>
      <c r="B84" s="15"/>
      <c r="C84" s="95"/>
      <c r="E84" s="15"/>
      <c r="F84" s="99"/>
    </row>
    <row r="85" spans="1:9" x14ac:dyDescent="0.2">
      <c r="A85" s="29" t="s">
        <v>46</v>
      </c>
      <c r="B85" s="15"/>
      <c r="C85" s="95"/>
      <c r="E85" s="15"/>
      <c r="F85" s="99"/>
    </row>
    <row r="86" spans="1:9" x14ac:dyDescent="0.2">
      <c r="A86" s="20" t="s">
        <v>47</v>
      </c>
      <c r="B86" s="15"/>
      <c r="C86" s="95"/>
      <c r="E86" s="15"/>
      <c r="F86" s="99"/>
    </row>
    <row r="87" spans="1:9" x14ac:dyDescent="0.2">
      <c r="A87" s="42" t="s">
        <v>50</v>
      </c>
      <c r="B87" s="15">
        <v>0</v>
      </c>
      <c r="C87" s="95">
        <v>0.3</v>
      </c>
      <c r="E87" s="15">
        <v>0</v>
      </c>
      <c r="F87" s="95">
        <v>0.3</v>
      </c>
      <c r="H87" s="15">
        <v>0</v>
      </c>
      <c r="I87" s="7">
        <v>0</v>
      </c>
    </row>
    <row r="88" spans="1:9" x14ac:dyDescent="0.2">
      <c r="A88" s="42" t="s">
        <v>123</v>
      </c>
      <c r="B88" s="15">
        <v>0</v>
      </c>
      <c r="C88" s="95">
        <v>0.4</v>
      </c>
      <c r="E88" s="15">
        <v>0</v>
      </c>
      <c r="F88" s="95">
        <v>0.4</v>
      </c>
      <c r="H88" s="15">
        <v>0</v>
      </c>
      <c r="I88" s="7">
        <v>0</v>
      </c>
    </row>
    <row r="89" spans="1:9" hidden="1" x14ac:dyDescent="0.2">
      <c r="A89" s="20" t="s">
        <v>9</v>
      </c>
      <c r="B89" s="15"/>
      <c r="C89" s="95"/>
      <c r="E89" s="15"/>
      <c r="F89" s="95"/>
      <c r="H89" s="15">
        <v>0</v>
      </c>
      <c r="I89" s="7">
        <v>0</v>
      </c>
    </row>
    <row r="90" spans="1:9" hidden="1" x14ac:dyDescent="0.2">
      <c r="A90" s="42" t="s">
        <v>10</v>
      </c>
      <c r="B90" s="15">
        <v>0</v>
      </c>
      <c r="C90" s="95">
        <v>0</v>
      </c>
      <c r="E90" s="15">
        <v>0</v>
      </c>
      <c r="F90" s="95">
        <v>0</v>
      </c>
      <c r="H90" s="15">
        <v>0</v>
      </c>
      <c r="I90" s="7">
        <v>0</v>
      </c>
    </row>
    <row r="91" spans="1:9" hidden="1" x14ac:dyDescent="0.2">
      <c r="A91" s="42" t="s">
        <v>124</v>
      </c>
      <c r="B91" s="15">
        <v>0</v>
      </c>
      <c r="C91" s="95">
        <v>0</v>
      </c>
      <c r="E91" s="15">
        <v>0</v>
      </c>
      <c r="F91" s="95">
        <v>0</v>
      </c>
      <c r="H91" s="15">
        <v>0</v>
      </c>
      <c r="I91" s="7">
        <v>0</v>
      </c>
    </row>
    <row r="92" spans="1:9" x14ac:dyDescent="0.2">
      <c r="A92" s="20" t="s">
        <v>11</v>
      </c>
      <c r="B92" s="15"/>
      <c r="C92" s="95"/>
      <c r="E92" s="15"/>
      <c r="F92" s="95"/>
    </row>
    <row r="93" spans="1:9" x14ac:dyDescent="0.2">
      <c r="A93" s="42" t="s">
        <v>16</v>
      </c>
      <c r="B93" s="15">
        <v>0</v>
      </c>
      <c r="C93" s="95">
        <v>1.5</v>
      </c>
      <c r="E93" s="15">
        <v>0</v>
      </c>
      <c r="F93" s="95">
        <v>1.5</v>
      </c>
      <c r="H93" s="15">
        <v>0</v>
      </c>
      <c r="I93" s="7">
        <v>0</v>
      </c>
    </row>
    <row r="94" spans="1:9" x14ac:dyDescent="0.2">
      <c r="A94" s="42" t="s">
        <v>18</v>
      </c>
      <c r="B94" s="15">
        <v>7</v>
      </c>
      <c r="C94" s="95">
        <v>36</v>
      </c>
      <c r="E94" s="15">
        <v>7</v>
      </c>
      <c r="F94" s="95">
        <v>36</v>
      </c>
      <c r="H94" s="15">
        <v>0</v>
      </c>
      <c r="I94" s="7">
        <v>0</v>
      </c>
    </row>
    <row r="95" spans="1:9" x14ac:dyDescent="0.2">
      <c r="A95" s="42" t="s">
        <v>19</v>
      </c>
      <c r="B95" s="15">
        <v>45</v>
      </c>
      <c r="C95" s="95">
        <v>1.5</v>
      </c>
      <c r="E95" s="15">
        <v>45</v>
      </c>
      <c r="F95" s="95">
        <v>1.5</v>
      </c>
      <c r="H95" s="15">
        <v>0</v>
      </c>
      <c r="I95" s="7">
        <v>0</v>
      </c>
    </row>
    <row r="96" spans="1:9" ht="12" customHeight="1" x14ac:dyDescent="0.2">
      <c r="A96" s="42" t="s">
        <v>20</v>
      </c>
      <c r="B96" s="15">
        <v>101</v>
      </c>
      <c r="C96" s="95">
        <v>0</v>
      </c>
      <c r="E96" s="15">
        <v>101</v>
      </c>
      <c r="F96" s="95">
        <v>0</v>
      </c>
      <c r="H96" s="15">
        <v>0</v>
      </c>
      <c r="I96" s="7">
        <v>0</v>
      </c>
    </row>
    <row r="97" spans="1:9" hidden="1" x14ac:dyDescent="0.2">
      <c r="A97" s="42" t="s">
        <v>31</v>
      </c>
      <c r="B97" s="15">
        <v>0</v>
      </c>
      <c r="C97" s="95">
        <v>0</v>
      </c>
      <c r="E97" s="15">
        <v>0</v>
      </c>
      <c r="F97" s="95">
        <v>0</v>
      </c>
      <c r="H97" s="15">
        <v>0</v>
      </c>
      <c r="I97" s="7">
        <v>0</v>
      </c>
    </row>
    <row r="98" spans="1:9" x14ac:dyDescent="0.2">
      <c r="A98" s="42" t="s">
        <v>55</v>
      </c>
      <c r="B98" s="15">
        <v>0</v>
      </c>
      <c r="C98" s="95">
        <v>0.5</v>
      </c>
      <c r="E98" s="15">
        <v>0</v>
      </c>
      <c r="F98" s="95">
        <v>0.5</v>
      </c>
      <c r="H98" s="15">
        <v>0</v>
      </c>
      <c r="I98" s="7">
        <v>0</v>
      </c>
    </row>
    <row r="99" spans="1:9" x14ac:dyDescent="0.2">
      <c r="A99" s="42" t="s">
        <v>25</v>
      </c>
      <c r="B99" s="15">
        <v>0</v>
      </c>
      <c r="C99" s="95">
        <v>0.5</v>
      </c>
      <c r="E99" s="15">
        <v>0</v>
      </c>
      <c r="F99" s="95">
        <v>0.5</v>
      </c>
      <c r="H99" s="15">
        <v>0</v>
      </c>
      <c r="I99" s="7">
        <v>0</v>
      </c>
    </row>
    <row r="100" spans="1:9" x14ac:dyDescent="0.2">
      <c r="A100" s="20" t="s">
        <v>26</v>
      </c>
      <c r="B100" s="15"/>
      <c r="C100" s="95"/>
      <c r="E100" s="15"/>
      <c r="F100" s="95"/>
    </row>
    <row r="101" spans="1:9" x14ac:dyDescent="0.2">
      <c r="A101" s="42" t="s">
        <v>27</v>
      </c>
      <c r="B101" s="143">
        <v>0</v>
      </c>
      <c r="C101" s="95">
        <v>9.9</v>
      </c>
      <c r="E101" s="15">
        <v>0</v>
      </c>
      <c r="F101" s="95">
        <v>9.9</v>
      </c>
      <c r="H101" s="15">
        <v>0</v>
      </c>
      <c r="I101" s="7">
        <v>0</v>
      </c>
    </row>
    <row r="102" spans="1:9" x14ac:dyDescent="0.2">
      <c r="A102" s="42" t="s">
        <v>30</v>
      </c>
      <c r="B102" s="143">
        <v>24</v>
      </c>
      <c r="C102" s="95">
        <v>11</v>
      </c>
      <c r="E102" s="15">
        <v>24</v>
      </c>
      <c r="F102" s="95">
        <v>11</v>
      </c>
      <c r="H102" s="15">
        <v>0</v>
      </c>
      <c r="I102" s="7">
        <v>0</v>
      </c>
    </row>
    <row r="103" spans="1:9" x14ac:dyDescent="0.2">
      <c r="A103" s="42" t="s">
        <v>58</v>
      </c>
      <c r="B103" s="143">
        <v>308</v>
      </c>
      <c r="C103" s="95">
        <v>2</v>
      </c>
      <c r="E103" s="15">
        <v>184</v>
      </c>
      <c r="F103" s="95">
        <v>2</v>
      </c>
      <c r="H103" s="15">
        <v>124</v>
      </c>
      <c r="I103" s="7">
        <v>0</v>
      </c>
    </row>
    <row r="104" spans="1:9" x14ac:dyDescent="0.2">
      <c r="A104" s="42" t="s">
        <v>59</v>
      </c>
      <c r="B104" s="143">
        <v>1</v>
      </c>
      <c r="C104" s="95">
        <v>20.7</v>
      </c>
      <c r="E104" s="15">
        <v>1</v>
      </c>
      <c r="F104" s="95">
        <v>20.7</v>
      </c>
      <c r="H104" s="15">
        <v>0</v>
      </c>
      <c r="I104" s="7">
        <v>0</v>
      </c>
    </row>
    <row r="105" spans="1:9" x14ac:dyDescent="0.2">
      <c r="A105" s="42" t="s">
        <v>17</v>
      </c>
      <c r="B105" s="143">
        <v>758.3</v>
      </c>
      <c r="C105" s="95">
        <v>0</v>
      </c>
      <c r="E105" s="15">
        <v>594</v>
      </c>
      <c r="F105" s="95">
        <v>0</v>
      </c>
      <c r="H105" s="15">
        <v>164.29999999999995</v>
      </c>
      <c r="I105" s="7">
        <v>0</v>
      </c>
    </row>
    <row r="106" spans="1:9" x14ac:dyDescent="0.2">
      <c r="A106" s="42" t="s">
        <v>20</v>
      </c>
      <c r="B106" s="143">
        <v>0</v>
      </c>
      <c r="C106" s="95">
        <v>0</v>
      </c>
      <c r="E106" s="15">
        <v>0</v>
      </c>
      <c r="F106" s="95">
        <v>0</v>
      </c>
      <c r="H106" s="15">
        <v>0</v>
      </c>
      <c r="I106" s="7">
        <v>0</v>
      </c>
    </row>
    <row r="107" spans="1:9" x14ac:dyDescent="0.2">
      <c r="A107" s="42" t="s">
        <v>125</v>
      </c>
      <c r="B107" s="143">
        <v>76</v>
      </c>
      <c r="C107" s="95">
        <v>0</v>
      </c>
      <c r="E107" s="15">
        <v>76</v>
      </c>
      <c r="F107" s="95">
        <v>0</v>
      </c>
      <c r="H107" s="15">
        <v>0</v>
      </c>
      <c r="I107" s="7">
        <v>0</v>
      </c>
    </row>
    <row r="108" spans="1:9" x14ac:dyDescent="0.2">
      <c r="A108" s="20" t="s">
        <v>33</v>
      </c>
      <c r="B108" s="15"/>
      <c r="C108" s="95"/>
      <c r="E108" s="15"/>
      <c r="F108" s="95"/>
      <c r="H108" s="15">
        <v>0</v>
      </c>
      <c r="I108" s="7">
        <v>0</v>
      </c>
    </row>
    <row r="109" spans="1:9" x14ac:dyDescent="0.2">
      <c r="A109" s="42" t="s">
        <v>118</v>
      </c>
      <c r="B109" s="15">
        <v>117.6</v>
      </c>
      <c r="C109" s="95">
        <v>0.9</v>
      </c>
      <c r="E109" s="15">
        <v>340</v>
      </c>
      <c r="F109" s="95">
        <v>0</v>
      </c>
      <c r="H109" s="15">
        <v>-222.4</v>
      </c>
      <c r="I109" s="7">
        <v>0.9</v>
      </c>
    </row>
    <row r="110" spans="1:9" x14ac:dyDescent="0.2">
      <c r="A110" s="20" t="s">
        <v>99</v>
      </c>
      <c r="B110" s="15"/>
      <c r="C110" s="5"/>
      <c r="E110" s="15"/>
      <c r="F110" s="5"/>
    </row>
    <row r="111" spans="1:9" x14ac:dyDescent="0.2">
      <c r="A111" s="42" t="s">
        <v>20</v>
      </c>
      <c r="B111" s="15">
        <v>320</v>
      </c>
      <c r="C111" s="95">
        <v>0</v>
      </c>
      <c r="E111" s="15">
        <v>297</v>
      </c>
      <c r="F111" s="95">
        <v>0</v>
      </c>
      <c r="H111" s="15">
        <v>23</v>
      </c>
      <c r="I111" s="7">
        <v>0</v>
      </c>
    </row>
    <row r="112" spans="1:9" x14ac:dyDescent="0.2">
      <c r="A112" s="42" t="s">
        <v>99</v>
      </c>
      <c r="B112" s="15">
        <v>0</v>
      </c>
      <c r="C112" s="5">
        <v>2.4</v>
      </c>
      <c r="E112" s="15">
        <v>0</v>
      </c>
      <c r="F112" s="5">
        <v>2.4</v>
      </c>
      <c r="H112" s="15">
        <v>0</v>
      </c>
      <c r="I112" s="7">
        <v>0</v>
      </c>
    </row>
    <row r="113" spans="1:9" x14ac:dyDescent="0.2">
      <c r="A113" s="42" t="s">
        <v>37</v>
      </c>
      <c r="B113" s="15">
        <v>0</v>
      </c>
      <c r="C113" s="5">
        <v>0.2</v>
      </c>
      <c r="E113" s="15">
        <v>30</v>
      </c>
      <c r="F113" s="5">
        <v>0.2</v>
      </c>
      <c r="H113" s="15">
        <v>-30</v>
      </c>
      <c r="I113" s="7">
        <v>0</v>
      </c>
    </row>
    <row r="114" spans="1:9" hidden="1" x14ac:dyDescent="0.2">
      <c r="A114" s="20" t="s">
        <v>120</v>
      </c>
      <c r="B114" s="15"/>
      <c r="C114" s="5"/>
      <c r="E114" s="15"/>
      <c r="F114" s="5"/>
      <c r="H114" s="15">
        <v>0</v>
      </c>
      <c r="I114" s="7">
        <v>0</v>
      </c>
    </row>
    <row r="115" spans="1:9" hidden="1" x14ac:dyDescent="0.2">
      <c r="A115" s="42" t="s">
        <v>126</v>
      </c>
      <c r="B115" s="15">
        <v>0</v>
      </c>
      <c r="C115" s="5">
        <v>0</v>
      </c>
      <c r="E115" s="15">
        <v>0</v>
      </c>
      <c r="F115" s="5">
        <v>0</v>
      </c>
      <c r="H115" s="15">
        <v>0</v>
      </c>
      <c r="I115" s="7">
        <v>0</v>
      </c>
    </row>
    <row r="116" spans="1:9" hidden="1" x14ac:dyDescent="0.2">
      <c r="A116" s="42" t="s">
        <v>39</v>
      </c>
      <c r="B116" s="15">
        <v>0</v>
      </c>
      <c r="C116" s="5">
        <v>0</v>
      </c>
      <c r="E116" s="15">
        <v>0</v>
      </c>
      <c r="F116" s="5">
        <v>0</v>
      </c>
      <c r="H116" s="15">
        <v>0</v>
      </c>
      <c r="I116" s="7">
        <v>0</v>
      </c>
    </row>
    <row r="117" spans="1:9" hidden="1" x14ac:dyDescent="0.2">
      <c r="A117" s="42" t="s">
        <v>88</v>
      </c>
      <c r="B117" s="15">
        <v>0</v>
      </c>
      <c r="C117" s="5">
        <v>0</v>
      </c>
      <c r="E117" s="15">
        <v>0</v>
      </c>
      <c r="F117" s="5">
        <v>0</v>
      </c>
      <c r="H117" s="15">
        <v>0</v>
      </c>
      <c r="I117" s="7">
        <v>0</v>
      </c>
    </row>
    <row r="118" spans="1:9" x14ac:dyDescent="0.2">
      <c r="A118" s="20" t="s">
        <v>40</v>
      </c>
      <c r="B118" s="151"/>
      <c r="C118" s="21"/>
      <c r="E118" s="151"/>
      <c r="F118" s="21"/>
    </row>
    <row r="119" spans="1:9" x14ac:dyDescent="0.2">
      <c r="A119" s="42" t="s">
        <v>43</v>
      </c>
      <c r="B119" s="15">
        <v>0</v>
      </c>
      <c r="C119" s="5">
        <v>1</v>
      </c>
      <c r="E119" s="15">
        <v>0</v>
      </c>
      <c r="F119" s="5">
        <v>1</v>
      </c>
      <c r="H119" s="15">
        <v>0</v>
      </c>
      <c r="I119" s="7">
        <v>0</v>
      </c>
    </row>
    <row r="120" spans="1:9" x14ac:dyDescent="0.2">
      <c r="A120" s="42" t="s">
        <v>20</v>
      </c>
      <c r="B120" s="15">
        <v>22</v>
      </c>
      <c r="C120" s="5">
        <v>0</v>
      </c>
      <c r="E120" s="15">
        <v>22</v>
      </c>
      <c r="F120" s="5">
        <v>0</v>
      </c>
      <c r="H120" s="15">
        <v>0</v>
      </c>
      <c r="I120" s="7">
        <v>0</v>
      </c>
    </row>
    <row r="121" spans="1:9" x14ac:dyDescent="0.2">
      <c r="A121" s="42" t="s">
        <v>41</v>
      </c>
      <c r="B121" s="15">
        <v>529</v>
      </c>
      <c r="C121" s="5">
        <v>0.5</v>
      </c>
      <c r="E121" s="15">
        <v>529</v>
      </c>
      <c r="F121" s="5">
        <v>0.5</v>
      </c>
      <c r="H121" s="15">
        <v>0</v>
      </c>
      <c r="I121" s="7">
        <v>0</v>
      </c>
    </row>
    <row r="122" spans="1:9" x14ac:dyDescent="0.2">
      <c r="A122" s="42" t="s">
        <v>42</v>
      </c>
      <c r="B122" s="34">
        <v>14</v>
      </c>
      <c r="C122" s="35">
        <v>0</v>
      </c>
      <c r="E122" s="34">
        <v>14</v>
      </c>
      <c r="F122" s="35">
        <v>0</v>
      </c>
      <c r="H122" s="34">
        <v>0</v>
      </c>
      <c r="I122" s="142">
        <v>0</v>
      </c>
    </row>
    <row r="123" spans="1:9" x14ac:dyDescent="0.2">
      <c r="A123" s="138" t="s">
        <v>44</v>
      </c>
      <c r="B123" s="143">
        <v>2322.8999999999996</v>
      </c>
      <c r="C123" s="143">
        <v>89.300000000000011</v>
      </c>
      <c r="E123" s="143">
        <v>2264</v>
      </c>
      <c r="F123" s="143">
        <v>88.4</v>
      </c>
      <c r="H123" s="15">
        <v>58.899999999999636</v>
      </c>
      <c r="I123" s="7">
        <v>0.90000000000000568</v>
      </c>
    </row>
    <row r="124" spans="1:9" x14ac:dyDescent="0.2">
      <c r="A124" s="1"/>
      <c r="B124" s="15"/>
      <c r="C124" s="5"/>
      <c r="E124" s="15"/>
      <c r="F124" s="99"/>
    </row>
    <row r="125" spans="1:9" hidden="1" x14ac:dyDescent="0.2">
      <c r="A125" s="39" t="s">
        <v>74</v>
      </c>
      <c r="B125" s="15"/>
      <c r="C125" s="5"/>
      <c r="E125" s="15"/>
      <c r="F125" s="99"/>
    </row>
    <row r="126" spans="1:9" ht="13.5" hidden="1" thickBot="1" x14ac:dyDescent="0.25">
      <c r="A126" s="40" t="s">
        <v>78</v>
      </c>
      <c r="B126" s="15"/>
      <c r="C126" s="95"/>
      <c r="E126" s="15"/>
      <c r="F126" s="99"/>
    </row>
    <row r="127" spans="1:9" hidden="1" x14ac:dyDescent="0.2">
      <c r="A127" s="29" t="s">
        <v>46</v>
      </c>
      <c r="B127" s="15"/>
      <c r="C127" s="95"/>
      <c r="E127" s="15"/>
      <c r="F127" s="99"/>
    </row>
    <row r="128" spans="1:9" hidden="1" x14ac:dyDescent="0.2">
      <c r="A128" s="20" t="s">
        <v>9</v>
      </c>
      <c r="B128" s="15"/>
      <c r="C128" s="95"/>
      <c r="E128" s="15"/>
      <c r="F128" s="99"/>
    </row>
    <row r="129" spans="1:6" hidden="1" x14ac:dyDescent="0.2">
      <c r="A129" s="42" t="s">
        <v>10</v>
      </c>
      <c r="B129" s="15">
        <v>0</v>
      </c>
      <c r="C129" s="95">
        <v>0</v>
      </c>
      <c r="E129" s="15">
        <v>0</v>
      </c>
      <c r="F129" s="99">
        <v>0</v>
      </c>
    </row>
    <row r="130" spans="1:6" hidden="1" x14ac:dyDescent="0.2">
      <c r="A130" s="20" t="s">
        <v>11</v>
      </c>
      <c r="B130" s="15"/>
      <c r="C130" s="95"/>
      <c r="E130" s="15"/>
      <c r="F130" s="99"/>
    </row>
    <row r="131" spans="1:6" hidden="1" x14ac:dyDescent="0.2">
      <c r="A131" s="42" t="s">
        <v>111</v>
      </c>
      <c r="B131" s="15">
        <v>0</v>
      </c>
      <c r="C131" s="95">
        <v>0</v>
      </c>
      <c r="E131" s="15">
        <v>0</v>
      </c>
      <c r="F131" s="99">
        <v>0</v>
      </c>
    </row>
    <row r="132" spans="1:6" hidden="1" x14ac:dyDescent="0.2">
      <c r="A132" s="42" t="s">
        <v>81</v>
      </c>
      <c r="B132" s="15">
        <v>0</v>
      </c>
      <c r="C132" s="95">
        <v>0</v>
      </c>
      <c r="E132" s="15">
        <v>0</v>
      </c>
      <c r="F132" s="99">
        <v>0</v>
      </c>
    </row>
    <row r="133" spans="1:6" hidden="1" x14ac:dyDescent="0.2">
      <c r="A133" s="20" t="s">
        <v>41</v>
      </c>
      <c r="B133" s="151"/>
      <c r="C133" s="95"/>
      <c r="E133" s="15"/>
      <c r="F133" s="99"/>
    </row>
    <row r="134" spans="1:6" hidden="1" x14ac:dyDescent="0.2">
      <c r="A134" s="42" t="s">
        <v>40</v>
      </c>
      <c r="B134" s="34">
        <v>0</v>
      </c>
      <c r="C134" s="97">
        <v>0</v>
      </c>
      <c r="E134" s="34">
        <v>0</v>
      </c>
      <c r="F134" s="103">
        <v>0</v>
      </c>
    </row>
    <row r="135" spans="1:6" hidden="1" x14ac:dyDescent="0.2">
      <c r="A135" s="138" t="s">
        <v>44</v>
      </c>
      <c r="B135" s="15">
        <v>0</v>
      </c>
      <c r="C135" s="143">
        <v>0</v>
      </c>
      <c r="E135" s="15">
        <v>0</v>
      </c>
      <c r="F135" s="99">
        <v>0</v>
      </c>
    </row>
    <row r="136" spans="1:6" hidden="1" x14ac:dyDescent="0.2">
      <c r="A136" s="1"/>
      <c r="B136" s="15"/>
      <c r="C136" s="95"/>
      <c r="E136" s="15"/>
      <c r="F136" s="99"/>
    </row>
    <row r="137" spans="1:6" hidden="1" x14ac:dyDescent="0.2">
      <c r="A137" s="39" t="s">
        <v>74</v>
      </c>
      <c r="B137" s="15"/>
      <c r="C137" s="95"/>
      <c r="E137" s="15"/>
      <c r="F137" s="99"/>
    </row>
    <row r="138" spans="1:6" ht="13.5" hidden="1" thickBot="1" x14ac:dyDescent="0.25">
      <c r="A138" s="40" t="s">
        <v>82</v>
      </c>
      <c r="B138" s="15"/>
      <c r="C138" s="95"/>
      <c r="E138" s="15"/>
      <c r="F138" s="99"/>
    </row>
    <row r="139" spans="1:6" hidden="1" x14ac:dyDescent="0.2">
      <c r="A139" s="29" t="s">
        <v>46</v>
      </c>
      <c r="B139" s="15"/>
      <c r="C139" s="95"/>
      <c r="E139" s="15"/>
      <c r="F139" s="99"/>
    </row>
    <row r="140" spans="1:6" hidden="1" x14ac:dyDescent="0.2">
      <c r="A140" s="20" t="s">
        <v>9</v>
      </c>
      <c r="B140" s="151"/>
      <c r="C140" s="21"/>
      <c r="E140" s="15"/>
      <c r="F140" s="99"/>
    </row>
    <row r="141" spans="1:6" hidden="1" x14ac:dyDescent="0.2">
      <c r="A141" s="42" t="s">
        <v>94</v>
      </c>
      <c r="B141" s="15"/>
      <c r="C141" s="5"/>
      <c r="E141" s="15"/>
      <c r="F141" s="99"/>
    </row>
    <row r="142" spans="1:6" hidden="1" x14ac:dyDescent="0.2">
      <c r="A142" s="20" t="s">
        <v>11</v>
      </c>
      <c r="B142" s="15"/>
      <c r="C142" s="5"/>
      <c r="E142" s="15"/>
      <c r="F142" s="99"/>
    </row>
    <row r="143" spans="1:6" hidden="1" x14ac:dyDescent="0.2">
      <c r="A143" s="42" t="s">
        <v>29</v>
      </c>
      <c r="B143" s="15">
        <v>0</v>
      </c>
      <c r="C143" s="5">
        <v>0</v>
      </c>
      <c r="E143" s="15">
        <v>0</v>
      </c>
      <c r="F143" s="99">
        <v>0</v>
      </c>
    </row>
    <row r="144" spans="1:6" hidden="1" x14ac:dyDescent="0.2">
      <c r="A144" s="42" t="s">
        <v>84</v>
      </c>
      <c r="B144" s="15">
        <v>0</v>
      </c>
      <c r="C144" s="5">
        <v>0</v>
      </c>
      <c r="E144" s="15">
        <v>0</v>
      </c>
      <c r="F144" s="99">
        <v>0</v>
      </c>
    </row>
    <row r="145" spans="1:6" hidden="1" x14ac:dyDescent="0.2">
      <c r="A145" s="42" t="s">
        <v>19</v>
      </c>
      <c r="B145" s="15">
        <v>0</v>
      </c>
      <c r="C145" s="99">
        <v>0</v>
      </c>
      <c r="E145" s="15">
        <v>0</v>
      </c>
      <c r="F145" s="99">
        <v>0</v>
      </c>
    </row>
    <row r="146" spans="1:6" hidden="1" x14ac:dyDescent="0.2">
      <c r="A146" s="42" t="s">
        <v>20</v>
      </c>
      <c r="B146" s="15">
        <v>0</v>
      </c>
      <c r="C146" s="99">
        <v>0</v>
      </c>
      <c r="E146" s="15">
        <v>0</v>
      </c>
      <c r="F146" s="99">
        <v>0</v>
      </c>
    </row>
    <row r="147" spans="1:6" hidden="1" x14ac:dyDescent="0.2">
      <c r="A147" s="42" t="s">
        <v>25</v>
      </c>
      <c r="B147" s="15">
        <v>0</v>
      </c>
      <c r="C147" s="99">
        <v>0</v>
      </c>
      <c r="E147" s="15">
        <v>0</v>
      </c>
      <c r="F147" s="99">
        <v>0</v>
      </c>
    </row>
    <row r="148" spans="1:6" hidden="1" x14ac:dyDescent="0.2">
      <c r="A148" s="42" t="s">
        <v>85</v>
      </c>
      <c r="B148" s="15">
        <v>0</v>
      </c>
      <c r="C148" s="99">
        <v>0</v>
      </c>
      <c r="E148" s="15">
        <v>0</v>
      </c>
      <c r="F148" s="99">
        <v>0</v>
      </c>
    </row>
    <row r="149" spans="1:6" hidden="1" x14ac:dyDescent="0.2">
      <c r="A149" s="42" t="s">
        <v>86</v>
      </c>
      <c r="B149" s="34">
        <v>0</v>
      </c>
      <c r="C149" s="103">
        <v>0</v>
      </c>
      <c r="E149" s="34">
        <v>0</v>
      </c>
      <c r="F149" s="103">
        <v>0</v>
      </c>
    </row>
    <row r="150" spans="1:6" hidden="1" x14ac:dyDescent="0.2">
      <c r="A150" s="20" t="s">
        <v>33</v>
      </c>
      <c r="B150" s="151"/>
      <c r="C150" s="21"/>
      <c r="E150" s="15"/>
      <c r="F150" s="99"/>
    </row>
    <row r="151" spans="1:6" hidden="1" x14ac:dyDescent="0.2">
      <c r="A151" s="42" t="s">
        <v>87</v>
      </c>
      <c r="B151" s="15"/>
      <c r="C151" s="5"/>
      <c r="E151" s="15"/>
      <c r="F151" s="99"/>
    </row>
    <row r="152" spans="1:6" hidden="1" x14ac:dyDescent="0.2">
      <c r="A152" s="20" t="s">
        <v>99</v>
      </c>
      <c r="B152" s="151"/>
      <c r="C152" s="21"/>
      <c r="E152" s="15"/>
      <c r="F152" s="99"/>
    </row>
    <row r="153" spans="1:6" hidden="1" x14ac:dyDescent="0.2">
      <c r="A153" s="42" t="s">
        <v>35</v>
      </c>
      <c r="B153" s="15"/>
      <c r="C153" s="5"/>
      <c r="E153" s="15"/>
      <c r="F153" s="99"/>
    </row>
    <row r="154" spans="1:6" hidden="1" x14ac:dyDescent="0.2">
      <c r="A154" s="42" t="s">
        <v>25</v>
      </c>
      <c r="B154" s="15"/>
      <c r="C154" s="5"/>
      <c r="E154" s="15"/>
      <c r="F154" s="99"/>
    </row>
    <row r="155" spans="1:6" hidden="1" x14ac:dyDescent="0.2">
      <c r="A155" s="20" t="s">
        <v>88</v>
      </c>
      <c r="B155" s="15"/>
      <c r="C155" s="5"/>
      <c r="E155" s="15"/>
      <c r="F155" s="99"/>
    </row>
    <row r="156" spans="1:6" hidden="1" x14ac:dyDescent="0.2">
      <c r="A156" s="42" t="s">
        <v>89</v>
      </c>
      <c r="B156" s="15"/>
      <c r="C156" s="5"/>
      <c r="E156" s="15"/>
      <c r="F156" s="99"/>
    </row>
    <row r="157" spans="1:6" hidden="1" x14ac:dyDescent="0.2">
      <c r="A157" s="20" t="s">
        <v>40</v>
      </c>
      <c r="B157" s="15"/>
      <c r="C157" s="5"/>
      <c r="E157" s="15"/>
      <c r="F157" s="99"/>
    </row>
    <row r="158" spans="1:6" hidden="1" x14ac:dyDescent="0.2">
      <c r="A158" s="42" t="s">
        <v>41</v>
      </c>
      <c r="B158" s="34"/>
      <c r="C158" s="35"/>
      <c r="E158" s="34"/>
      <c r="F158" s="103"/>
    </row>
    <row r="159" spans="1:6" hidden="1" x14ac:dyDescent="0.2">
      <c r="A159" s="20" t="s">
        <v>41</v>
      </c>
      <c r="B159" s="151"/>
      <c r="C159" s="95"/>
      <c r="E159" s="15"/>
      <c r="F159" s="99"/>
    </row>
    <row r="160" spans="1:6" hidden="1" x14ac:dyDescent="0.2">
      <c r="A160" s="42" t="s">
        <v>40</v>
      </c>
      <c r="B160" s="34">
        <v>0</v>
      </c>
      <c r="C160" s="97">
        <v>0</v>
      </c>
      <c r="E160" s="34">
        <v>0</v>
      </c>
      <c r="F160" s="103">
        <v>0</v>
      </c>
    </row>
    <row r="161" spans="1:9" hidden="1" x14ac:dyDescent="0.2">
      <c r="A161" s="138" t="s">
        <v>44</v>
      </c>
      <c r="B161" s="15">
        <v>0</v>
      </c>
      <c r="C161" s="143">
        <v>0</v>
      </c>
      <c r="D161" s="15"/>
      <c r="E161" s="15">
        <v>0</v>
      </c>
      <c r="F161" s="99">
        <v>0</v>
      </c>
    </row>
    <row r="162" spans="1:9" x14ac:dyDescent="0.2">
      <c r="A162" s="1"/>
      <c r="B162" s="15"/>
      <c r="C162" s="5"/>
      <c r="E162" s="15"/>
      <c r="F162" s="99"/>
    </row>
    <row r="163" spans="1:9" ht="13.5" thickBot="1" x14ac:dyDescent="0.25">
      <c r="A163" s="19" t="s">
        <v>90</v>
      </c>
      <c r="B163" s="145">
        <v>2331.8999999999996</v>
      </c>
      <c r="C163" s="145">
        <v>89.300000000000011</v>
      </c>
      <c r="E163" s="144">
        <v>2273</v>
      </c>
      <c r="F163" s="145">
        <v>88.4</v>
      </c>
      <c r="H163" s="144">
        <v>58.899999999999636</v>
      </c>
      <c r="I163" s="148">
        <v>0.90000000000000568</v>
      </c>
    </row>
    <row r="164" spans="1:9" ht="13.5" thickTop="1" x14ac:dyDescent="0.2">
      <c r="A164" s="140"/>
      <c r="B164" s="15"/>
      <c r="C164" s="5"/>
      <c r="E164" s="15"/>
      <c r="F164" s="99"/>
    </row>
    <row r="165" spans="1:9" x14ac:dyDescent="0.2">
      <c r="A165" s="138"/>
      <c r="B165" s="15"/>
      <c r="C165" s="95"/>
      <c r="E165" s="15"/>
      <c r="F165" s="99"/>
    </row>
    <row r="166" spans="1:9" x14ac:dyDescent="0.2">
      <c r="A166" s="1"/>
      <c r="B166" s="15"/>
      <c r="C166" s="95"/>
      <c r="E166" s="15"/>
      <c r="F166" s="99"/>
    </row>
    <row r="167" spans="1:9" x14ac:dyDescent="0.2">
      <c r="A167" s="10" t="s">
        <v>127</v>
      </c>
      <c r="B167" s="143">
        <v>2342.8999999999996</v>
      </c>
      <c r="C167" s="143">
        <v>89.300000000000011</v>
      </c>
      <c r="E167" s="15">
        <v>2273</v>
      </c>
      <c r="F167" s="99">
        <v>88.4</v>
      </c>
      <c r="H167" s="15">
        <v>69.899999999999636</v>
      </c>
      <c r="I167" s="7">
        <v>0.90000000000000568</v>
      </c>
    </row>
    <row r="168" spans="1:9" x14ac:dyDescent="0.2">
      <c r="A168" s="1"/>
      <c r="B168" s="15"/>
      <c r="C168" s="95"/>
      <c r="E168" s="15"/>
      <c r="F168" s="99"/>
    </row>
    <row r="169" spans="1:9" x14ac:dyDescent="0.2">
      <c r="A169" s="199" t="s">
        <v>92</v>
      </c>
      <c r="B169" s="15"/>
      <c r="C169" s="95"/>
      <c r="E169" s="15"/>
      <c r="F169" s="99"/>
    </row>
    <row r="170" spans="1:9" x14ac:dyDescent="0.2">
      <c r="A170" s="199"/>
      <c r="B170" s="155">
        <v>45111.974100000007</v>
      </c>
      <c r="C170" s="174"/>
      <c r="D170" s="174"/>
      <c r="E170" s="175">
        <v>44253</v>
      </c>
      <c r="F170" s="99"/>
      <c r="H170" s="155">
        <v>858.97410000000673</v>
      </c>
    </row>
    <row r="171" spans="1:9" x14ac:dyDescent="0.2">
      <c r="A171" s="1"/>
      <c r="B171" s="15"/>
      <c r="C171" s="95"/>
      <c r="E171" s="15"/>
      <c r="F171" s="99"/>
    </row>
  </sheetData>
  <mergeCells count="4">
    <mergeCell ref="B1:C1"/>
    <mergeCell ref="E1:F1"/>
    <mergeCell ref="H1:I1"/>
    <mergeCell ref="A169:A170"/>
  </mergeCells>
  <phoneticPr fontId="0" type="noConversion"/>
  <printOptions horizontalCentered="1" gridLines="1"/>
  <pageMargins left="0.25" right="0.25" top="0.75" bottom="0.75" header="0.3" footer="0.3"/>
  <pageSetup scale="72" fitToHeight="4" orientation="portrait" r:id="rId1"/>
  <headerFooter alignWithMargins="0">
    <oddHeader>&amp;C&amp;"Arial,Bold"Mission Direct Budgeted Resources for 
Materials Fee Class</oddHeader>
    <oddFooter>&amp;L&amp;D&amp;C
&amp;RPage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157"/>
  <sheetViews>
    <sheetView view="pageBreakPreview" zoomScale="80" zoomScaleNormal="80" zoomScaleSheetLayoutView="80" workbookViewId="0">
      <pane xSplit="1" ySplit="3" topLeftCell="B27" activePane="bottomRight" state="frozen"/>
      <selection activeCell="U158" sqref="U158"/>
      <selection pane="topRight" activeCell="U158" sqref="U158"/>
      <selection pane="bottomLeft" activeCell="U158" sqref="U158"/>
      <selection pane="bottomRight" activeCell="U158" sqref="U158"/>
    </sheetView>
  </sheetViews>
  <sheetFormatPr defaultColWidth="8.6640625" defaultRowHeight="12.75" x14ac:dyDescent="0.2"/>
  <cols>
    <col min="1" max="1" width="56.88671875" style="6" customWidth="1"/>
    <col min="2" max="2" width="13.6640625" style="13" customWidth="1"/>
    <col min="3" max="3" width="6.88671875" style="7" customWidth="1"/>
    <col min="4" max="4" width="2.109375" style="1" customWidth="1"/>
    <col min="5" max="5" width="12.33203125" style="13" customWidth="1"/>
    <col min="6" max="6" width="6.88671875" style="7" customWidth="1"/>
    <col min="7" max="7" width="2.109375" style="1" customWidth="1"/>
    <col min="8" max="8" width="11.44140625" style="15" customWidth="1"/>
    <col min="9" max="9" width="6.88671875" style="7" customWidth="1"/>
    <col min="10" max="16384" width="8.6640625" style="1"/>
  </cols>
  <sheetData>
    <row r="1" spans="1:9" ht="24" customHeight="1" x14ac:dyDescent="0.2">
      <c r="A1" s="30"/>
      <c r="B1" s="196" t="s">
        <v>0</v>
      </c>
      <c r="C1" s="196"/>
      <c r="D1" s="3"/>
      <c r="E1" s="196" t="s">
        <v>1</v>
      </c>
      <c r="F1" s="196"/>
      <c r="G1" s="4"/>
      <c r="H1" s="197" t="s">
        <v>2</v>
      </c>
      <c r="I1" s="197"/>
    </row>
    <row r="2" spans="1:9" x14ac:dyDescent="0.2">
      <c r="A2" s="31"/>
      <c r="B2" s="130" t="s">
        <v>3</v>
      </c>
      <c r="C2" s="128" t="s">
        <v>4</v>
      </c>
      <c r="D2" s="3"/>
      <c r="E2" s="130" t="s">
        <v>3</v>
      </c>
      <c r="F2" s="129" t="s">
        <v>4</v>
      </c>
      <c r="G2" s="4"/>
      <c r="H2" s="130" t="s">
        <v>3</v>
      </c>
      <c r="I2" s="8" t="s">
        <v>4</v>
      </c>
    </row>
    <row r="3" spans="1:9" x14ac:dyDescent="0.2">
      <c r="A3" s="3"/>
      <c r="B3" s="157" t="s">
        <v>5</v>
      </c>
      <c r="C3" s="131" t="s">
        <v>5</v>
      </c>
      <c r="D3" s="3"/>
      <c r="E3" s="12" t="s">
        <v>5</v>
      </c>
      <c r="F3" s="132" t="s">
        <v>5</v>
      </c>
      <c r="G3" s="4"/>
      <c r="H3" s="16" t="s">
        <v>5</v>
      </c>
      <c r="I3" s="9" t="s">
        <v>5</v>
      </c>
    </row>
    <row r="4" spans="1:9" hidden="1" x14ac:dyDescent="0.2">
      <c r="A4" s="39" t="s">
        <v>6</v>
      </c>
      <c r="B4" s="133"/>
      <c r="C4" s="100"/>
      <c r="D4" s="2"/>
      <c r="E4" s="125"/>
      <c r="F4" s="134"/>
      <c r="G4" s="2"/>
      <c r="H4" s="125"/>
      <c r="I4" s="14"/>
    </row>
    <row r="5" spans="1:9" ht="18.95" hidden="1" customHeight="1" thickBot="1" x14ac:dyDescent="0.25">
      <c r="A5" s="40" t="s">
        <v>7</v>
      </c>
      <c r="B5" s="133"/>
      <c r="C5" s="100"/>
      <c r="D5" s="2"/>
      <c r="E5" s="125"/>
      <c r="F5" s="134"/>
      <c r="G5" s="2"/>
      <c r="H5" s="125"/>
      <c r="I5" s="14"/>
    </row>
    <row r="6" spans="1:9" ht="18.95" hidden="1" customHeight="1" x14ac:dyDescent="0.2">
      <c r="A6" s="29" t="s">
        <v>8</v>
      </c>
      <c r="B6" s="133"/>
      <c r="C6" s="100"/>
      <c r="D6" s="2"/>
      <c r="E6" s="125"/>
      <c r="F6" s="134"/>
      <c r="G6" s="2"/>
      <c r="H6" s="125"/>
      <c r="I6" s="14"/>
    </row>
    <row r="7" spans="1:9" ht="14.45" hidden="1" customHeight="1" x14ac:dyDescent="0.2">
      <c r="A7" s="20" t="s">
        <v>26</v>
      </c>
      <c r="B7" s="98"/>
      <c r="C7" s="5"/>
      <c r="D7" s="2"/>
      <c r="E7" s="125"/>
      <c r="F7" s="134"/>
      <c r="G7" s="2"/>
      <c r="H7" s="125"/>
      <c r="I7" s="14"/>
    </row>
    <row r="8" spans="1:9" hidden="1" x14ac:dyDescent="0.2">
      <c r="A8" s="42" t="s">
        <v>27</v>
      </c>
      <c r="B8" s="15"/>
      <c r="C8" s="5"/>
      <c r="D8" s="2"/>
      <c r="E8" s="15"/>
      <c r="F8" s="99"/>
      <c r="G8" s="2"/>
      <c r="H8" s="125">
        <f t="shared" ref="H8:I14" si="0">B8-E8</f>
        <v>0</v>
      </c>
      <c r="I8" s="14">
        <f t="shared" si="0"/>
        <v>0</v>
      </c>
    </row>
    <row r="9" spans="1:9" hidden="1" x14ac:dyDescent="0.2">
      <c r="A9" s="42" t="s">
        <v>28</v>
      </c>
      <c r="B9" s="15"/>
      <c r="C9" s="5"/>
      <c r="D9" s="2"/>
      <c r="E9" s="15"/>
      <c r="F9" s="99"/>
      <c r="G9" s="2"/>
      <c r="H9" s="125">
        <f t="shared" si="0"/>
        <v>0</v>
      </c>
      <c r="I9" s="14">
        <f t="shared" si="0"/>
        <v>0</v>
      </c>
    </row>
    <row r="10" spans="1:9" hidden="1" x14ac:dyDescent="0.2">
      <c r="A10" s="42" t="s">
        <v>29</v>
      </c>
      <c r="B10" s="15"/>
      <c r="C10" s="5"/>
      <c r="D10" s="2"/>
      <c r="E10" s="15"/>
      <c r="F10" s="99"/>
      <c r="G10" s="2"/>
      <c r="H10" s="125">
        <f t="shared" si="0"/>
        <v>0</v>
      </c>
      <c r="I10" s="14">
        <f t="shared" si="0"/>
        <v>0</v>
      </c>
    </row>
    <row r="11" spans="1:9" hidden="1" x14ac:dyDescent="0.2">
      <c r="A11" s="42" t="s">
        <v>20</v>
      </c>
      <c r="B11" s="34">
        <v>0</v>
      </c>
      <c r="C11" s="35">
        <v>0</v>
      </c>
      <c r="D11" s="2"/>
      <c r="E11" s="34">
        <v>0</v>
      </c>
      <c r="F11" s="103">
        <v>0</v>
      </c>
      <c r="G11" s="2"/>
      <c r="H11" s="136">
        <f t="shared" si="0"/>
        <v>0</v>
      </c>
      <c r="I11" s="137">
        <f t="shared" si="0"/>
        <v>0</v>
      </c>
    </row>
    <row r="12" spans="1:9" hidden="1" x14ac:dyDescent="0.2">
      <c r="A12" s="42" t="s">
        <v>21</v>
      </c>
      <c r="B12" s="15"/>
      <c r="C12" s="5"/>
      <c r="D12" s="2"/>
      <c r="E12" s="15"/>
      <c r="F12" s="99"/>
      <c r="G12" s="2"/>
      <c r="H12" s="125">
        <f t="shared" si="0"/>
        <v>0</v>
      </c>
      <c r="I12" s="14">
        <f t="shared" si="0"/>
        <v>0</v>
      </c>
    </row>
    <row r="13" spans="1:9" hidden="1" x14ac:dyDescent="0.2">
      <c r="A13" s="42" t="s">
        <v>25</v>
      </c>
      <c r="B13" s="15"/>
      <c r="C13" s="5"/>
      <c r="D13" s="2"/>
      <c r="E13" s="15"/>
      <c r="F13" s="99"/>
      <c r="G13" s="2"/>
      <c r="H13" s="125">
        <f t="shared" si="0"/>
        <v>0</v>
      </c>
      <c r="I13" s="14">
        <f t="shared" si="0"/>
        <v>0</v>
      </c>
    </row>
    <row r="14" spans="1:9" hidden="1" x14ac:dyDescent="0.2">
      <c r="A14" s="42" t="s">
        <v>32</v>
      </c>
      <c r="B14" s="15"/>
      <c r="C14" s="5"/>
      <c r="D14" s="2"/>
      <c r="E14" s="15"/>
      <c r="F14" s="99"/>
      <c r="G14" s="2"/>
      <c r="H14" s="125">
        <f t="shared" si="0"/>
        <v>0</v>
      </c>
      <c r="I14" s="14">
        <f t="shared" si="0"/>
        <v>0</v>
      </c>
    </row>
    <row r="15" spans="1:9" hidden="1" x14ac:dyDescent="0.2">
      <c r="A15" s="20" t="s">
        <v>33</v>
      </c>
      <c r="B15" s="98"/>
      <c r="C15" s="5"/>
      <c r="D15" s="100"/>
      <c r="E15" s="15"/>
      <c r="F15" s="99"/>
      <c r="H15" s="125"/>
      <c r="I15" s="14"/>
    </row>
    <row r="16" spans="1:9" hidden="1" x14ac:dyDescent="0.2">
      <c r="A16" s="42" t="s">
        <v>97</v>
      </c>
      <c r="B16" s="98"/>
      <c r="C16" s="5"/>
      <c r="D16" s="100"/>
      <c r="E16" s="15"/>
      <c r="F16" s="99"/>
      <c r="H16" s="125">
        <f t="shared" ref="H16:I26" si="1">B16-E16</f>
        <v>0</v>
      </c>
      <c r="I16" s="14">
        <f t="shared" si="1"/>
        <v>0</v>
      </c>
    </row>
    <row r="17" spans="1:9" hidden="1" x14ac:dyDescent="0.2">
      <c r="A17" s="42" t="s">
        <v>98</v>
      </c>
      <c r="B17" s="98"/>
      <c r="C17" s="5"/>
      <c r="D17" s="100"/>
      <c r="E17" s="15"/>
      <c r="F17" s="99"/>
      <c r="H17" s="125">
        <f t="shared" si="1"/>
        <v>0</v>
      </c>
      <c r="I17" s="14">
        <f t="shared" si="1"/>
        <v>0</v>
      </c>
    </row>
    <row r="18" spans="1:9" hidden="1" x14ac:dyDescent="0.2">
      <c r="A18" s="42" t="s">
        <v>34</v>
      </c>
      <c r="B18" s="98"/>
      <c r="C18" s="5"/>
      <c r="D18" s="100"/>
      <c r="E18" s="15"/>
      <c r="F18" s="99"/>
      <c r="H18" s="125">
        <f t="shared" si="1"/>
        <v>0</v>
      </c>
      <c r="I18" s="14">
        <f t="shared" si="1"/>
        <v>0</v>
      </c>
    </row>
    <row r="19" spans="1:9" hidden="1" x14ac:dyDescent="0.2">
      <c r="A19" s="20" t="s">
        <v>99</v>
      </c>
      <c r="B19" s="135"/>
      <c r="C19" s="21"/>
      <c r="D19" s="100"/>
      <c r="E19" s="15"/>
      <c r="F19" s="99"/>
      <c r="H19" s="125"/>
      <c r="I19" s="14"/>
    </row>
    <row r="20" spans="1:9" hidden="1" x14ac:dyDescent="0.2">
      <c r="A20" s="42" t="s">
        <v>35</v>
      </c>
      <c r="B20" s="98"/>
      <c r="C20" s="5"/>
      <c r="D20" s="100"/>
      <c r="E20" s="15"/>
      <c r="F20" s="99"/>
      <c r="H20" s="125">
        <f t="shared" si="1"/>
        <v>0</v>
      </c>
      <c r="I20" s="14">
        <f t="shared" si="1"/>
        <v>0</v>
      </c>
    </row>
    <row r="21" spans="1:9" hidden="1" x14ac:dyDescent="0.2">
      <c r="A21" s="42" t="s">
        <v>25</v>
      </c>
      <c r="B21" s="98"/>
      <c r="C21" s="5"/>
      <c r="D21" s="100"/>
      <c r="E21" s="15"/>
      <c r="F21" s="99"/>
      <c r="H21" s="125">
        <f t="shared" si="1"/>
        <v>0</v>
      </c>
      <c r="I21" s="14">
        <f t="shared" si="1"/>
        <v>0</v>
      </c>
    </row>
    <row r="22" spans="1:9" hidden="1" x14ac:dyDescent="0.2">
      <c r="A22" s="42" t="s">
        <v>37</v>
      </c>
      <c r="B22" s="98"/>
      <c r="C22" s="5"/>
      <c r="D22" s="100"/>
      <c r="E22" s="15"/>
      <c r="F22" s="99"/>
      <c r="H22" s="125">
        <f t="shared" si="1"/>
        <v>0</v>
      </c>
      <c r="I22" s="14">
        <f t="shared" si="1"/>
        <v>0</v>
      </c>
    </row>
    <row r="23" spans="1:9" hidden="1" x14ac:dyDescent="0.2">
      <c r="A23" s="20" t="s">
        <v>40</v>
      </c>
      <c r="B23" s="98"/>
      <c r="C23" s="5"/>
      <c r="D23" s="100"/>
      <c r="E23" s="15"/>
      <c r="F23" s="99"/>
      <c r="H23" s="125"/>
      <c r="I23" s="14"/>
    </row>
    <row r="24" spans="1:9" hidden="1" x14ac:dyDescent="0.2">
      <c r="A24" s="42" t="s">
        <v>41</v>
      </c>
      <c r="B24" s="98"/>
      <c r="C24" s="5"/>
      <c r="D24" s="100"/>
      <c r="E24" s="15"/>
      <c r="F24" s="99"/>
      <c r="H24" s="125">
        <f t="shared" si="1"/>
        <v>0</v>
      </c>
      <c r="I24" s="14">
        <f t="shared" si="1"/>
        <v>0</v>
      </c>
    </row>
    <row r="25" spans="1:9" hidden="1" x14ac:dyDescent="0.2">
      <c r="A25" s="42" t="s">
        <v>31</v>
      </c>
      <c r="B25" s="34"/>
      <c r="C25" s="35"/>
      <c r="D25" s="100"/>
      <c r="E25" s="34"/>
      <c r="F25" s="103"/>
      <c r="H25" s="136">
        <f t="shared" si="1"/>
        <v>0</v>
      </c>
      <c r="I25" s="137">
        <f t="shared" si="1"/>
        <v>0</v>
      </c>
    </row>
    <row r="26" spans="1:9" hidden="1" x14ac:dyDescent="0.2">
      <c r="A26" s="138" t="s">
        <v>44</v>
      </c>
      <c r="B26" s="125">
        <f>SUM(B6:B25)</f>
        <v>0</v>
      </c>
      <c r="C26" s="126">
        <f>SUM(C6:C25)</f>
        <v>0</v>
      </c>
      <c r="E26" s="15">
        <v>0.1</v>
      </c>
      <c r="F26" s="99">
        <v>0</v>
      </c>
      <c r="H26" s="15">
        <v>0</v>
      </c>
      <c r="I26" s="7">
        <f t="shared" si="1"/>
        <v>0</v>
      </c>
    </row>
    <row r="27" spans="1:9" ht="13.5" thickBot="1" x14ac:dyDescent="0.25">
      <c r="A27" s="140"/>
      <c r="B27" s="125"/>
      <c r="C27" s="95"/>
      <c r="E27" s="15"/>
      <c r="F27" s="99"/>
    </row>
    <row r="28" spans="1:9" x14ac:dyDescent="0.2">
      <c r="A28" s="39" t="s">
        <v>6</v>
      </c>
      <c r="B28" s="125"/>
      <c r="C28" s="95"/>
      <c r="E28" s="15"/>
      <c r="F28" s="99"/>
    </row>
    <row r="29" spans="1:9" ht="13.5" thickBot="1" x14ac:dyDescent="0.25">
      <c r="A29" s="40" t="s">
        <v>45</v>
      </c>
      <c r="B29" s="133"/>
      <c r="C29" s="95"/>
      <c r="E29" s="15"/>
      <c r="F29" s="99"/>
    </row>
    <row r="30" spans="1:9" x14ac:dyDescent="0.2">
      <c r="A30" s="29" t="s">
        <v>46</v>
      </c>
      <c r="B30" s="133"/>
      <c r="C30" s="95"/>
      <c r="E30" s="15"/>
      <c r="F30" s="99"/>
    </row>
    <row r="31" spans="1:9" x14ac:dyDescent="0.2">
      <c r="A31" s="20" t="s">
        <v>26</v>
      </c>
      <c r="B31" s="98"/>
      <c r="C31" s="5"/>
      <c r="E31" s="15"/>
      <c r="F31" s="99"/>
    </row>
    <row r="32" spans="1:9" hidden="1" x14ac:dyDescent="0.2">
      <c r="A32" s="42" t="s">
        <v>27</v>
      </c>
      <c r="B32" s="15">
        <v>0</v>
      </c>
      <c r="C32" s="5">
        <v>0</v>
      </c>
      <c r="E32" s="15">
        <v>0</v>
      </c>
      <c r="F32" s="5">
        <v>0</v>
      </c>
      <c r="H32" s="15">
        <f t="shared" ref="H32:I33" si="2">B32-E32</f>
        <v>0</v>
      </c>
      <c r="I32" s="7">
        <f t="shared" si="2"/>
        <v>0</v>
      </c>
    </row>
    <row r="33" spans="1:9" hidden="1" x14ac:dyDescent="0.2">
      <c r="A33" s="42" t="s">
        <v>72</v>
      </c>
      <c r="B33" s="15">
        <v>0</v>
      </c>
      <c r="C33" s="5">
        <v>0</v>
      </c>
      <c r="E33" s="15">
        <v>0</v>
      </c>
      <c r="F33" s="5">
        <v>0</v>
      </c>
      <c r="H33" s="15">
        <f t="shared" si="2"/>
        <v>0</v>
      </c>
      <c r="I33" s="7">
        <f t="shared" si="2"/>
        <v>0</v>
      </c>
    </row>
    <row r="34" spans="1:9" x14ac:dyDescent="0.2">
      <c r="A34" s="42" t="s">
        <v>30</v>
      </c>
      <c r="B34" s="15">
        <v>1</v>
      </c>
      <c r="C34" s="5">
        <v>0.1</v>
      </c>
      <c r="E34" s="15">
        <v>1</v>
      </c>
      <c r="F34" s="5">
        <v>0.1</v>
      </c>
      <c r="H34" s="143">
        <v>0</v>
      </c>
      <c r="I34" s="7">
        <v>0</v>
      </c>
    </row>
    <row r="35" spans="1:9" hidden="1" x14ac:dyDescent="0.2">
      <c r="A35" s="42" t="s">
        <v>58</v>
      </c>
      <c r="B35" s="15">
        <v>0</v>
      </c>
      <c r="C35" s="5">
        <v>0</v>
      </c>
      <c r="E35" s="15">
        <v>0</v>
      </c>
      <c r="F35" s="5">
        <v>0</v>
      </c>
      <c r="H35" s="143">
        <v>0</v>
      </c>
      <c r="I35" s="7">
        <v>0</v>
      </c>
    </row>
    <row r="36" spans="1:9" hidden="1" x14ac:dyDescent="0.2">
      <c r="A36" s="42" t="s">
        <v>59</v>
      </c>
      <c r="B36" s="15">
        <v>0</v>
      </c>
      <c r="C36" s="5">
        <v>0</v>
      </c>
      <c r="E36" s="15">
        <v>0</v>
      </c>
      <c r="F36" s="5">
        <v>0</v>
      </c>
      <c r="H36" s="143">
        <v>0</v>
      </c>
      <c r="I36" s="7">
        <v>0</v>
      </c>
    </row>
    <row r="37" spans="1:9" hidden="1" x14ac:dyDescent="0.2">
      <c r="A37" s="42" t="s">
        <v>20</v>
      </c>
      <c r="B37" s="15">
        <v>0</v>
      </c>
      <c r="C37" s="5">
        <v>0</v>
      </c>
      <c r="E37" s="15">
        <v>0</v>
      </c>
      <c r="F37" s="5">
        <v>0</v>
      </c>
      <c r="H37" s="143">
        <v>0</v>
      </c>
      <c r="I37" s="7">
        <v>0</v>
      </c>
    </row>
    <row r="38" spans="1:9" hidden="1" x14ac:dyDescent="0.2">
      <c r="A38" s="42" t="s">
        <v>62</v>
      </c>
      <c r="B38" s="15">
        <v>0</v>
      </c>
      <c r="C38" s="5">
        <v>0</v>
      </c>
      <c r="E38" s="15">
        <v>0</v>
      </c>
      <c r="F38" s="5">
        <v>0</v>
      </c>
      <c r="H38" s="143">
        <v>0</v>
      </c>
      <c r="I38" s="7">
        <v>0</v>
      </c>
    </row>
    <row r="39" spans="1:9" hidden="1" x14ac:dyDescent="0.2">
      <c r="A39" s="42" t="s">
        <v>25</v>
      </c>
      <c r="B39" s="34">
        <v>0</v>
      </c>
      <c r="C39" s="35">
        <v>0</v>
      </c>
      <c r="E39" s="34">
        <v>0</v>
      </c>
      <c r="F39" s="35">
        <v>0</v>
      </c>
      <c r="H39" s="143">
        <v>0</v>
      </c>
      <c r="I39" s="7">
        <v>0</v>
      </c>
    </row>
    <row r="40" spans="1:9" x14ac:dyDescent="0.2">
      <c r="A40" s="20" t="s">
        <v>40</v>
      </c>
      <c r="B40" s="105"/>
      <c r="C40" s="5"/>
      <c r="E40" s="15"/>
      <c r="F40" s="99"/>
      <c r="H40" s="143"/>
    </row>
    <row r="41" spans="1:9" x14ac:dyDescent="0.2">
      <c r="A41" s="42" t="s">
        <v>41</v>
      </c>
      <c r="B41" s="105">
        <v>0</v>
      </c>
      <c r="C41" s="5">
        <v>0</v>
      </c>
      <c r="E41" s="15">
        <v>0</v>
      </c>
      <c r="F41" s="5">
        <v>0</v>
      </c>
      <c r="H41" s="143">
        <v>0</v>
      </c>
      <c r="I41" s="7">
        <v>0</v>
      </c>
    </row>
    <row r="42" spans="1:9" x14ac:dyDescent="0.2">
      <c r="A42" s="42" t="s">
        <v>20</v>
      </c>
      <c r="B42" s="34">
        <v>0</v>
      </c>
      <c r="C42" s="35">
        <v>0</v>
      </c>
      <c r="E42" s="34">
        <v>0</v>
      </c>
      <c r="F42" s="35">
        <v>0</v>
      </c>
      <c r="H42" s="143">
        <v>0</v>
      </c>
      <c r="I42" s="7">
        <v>0</v>
      </c>
    </row>
    <row r="43" spans="1:9" x14ac:dyDescent="0.2">
      <c r="A43" s="138" t="s">
        <v>44</v>
      </c>
      <c r="B43" s="176">
        <v>1</v>
      </c>
      <c r="C43" s="177">
        <v>0.1</v>
      </c>
      <c r="E43" s="176">
        <v>1</v>
      </c>
      <c r="F43" s="178">
        <v>0.1</v>
      </c>
      <c r="H43" s="177">
        <v>0</v>
      </c>
      <c r="I43" s="179">
        <v>0</v>
      </c>
    </row>
    <row r="44" spans="1:9" x14ac:dyDescent="0.2">
      <c r="A44" s="138"/>
      <c r="B44" s="15"/>
      <c r="C44" s="5"/>
      <c r="E44" s="15"/>
      <c r="F44" s="99"/>
      <c r="H44" s="143"/>
    </row>
    <row r="45" spans="1:9" ht="13.5" thickBot="1" x14ac:dyDescent="0.25">
      <c r="A45" s="19" t="s">
        <v>73</v>
      </c>
      <c r="B45" s="144">
        <v>1</v>
      </c>
      <c r="C45" s="161">
        <v>0.1</v>
      </c>
      <c r="E45" s="144">
        <v>1</v>
      </c>
      <c r="F45" s="146">
        <v>0.1</v>
      </c>
      <c r="H45" s="145">
        <v>0</v>
      </c>
      <c r="I45" s="148">
        <v>0</v>
      </c>
    </row>
    <row r="46" spans="1:9" ht="28.35" customHeight="1" thickTop="1" x14ac:dyDescent="0.2">
      <c r="A46" s="1"/>
      <c r="B46" s="15"/>
      <c r="C46" s="95"/>
      <c r="E46" s="15"/>
      <c r="F46" s="99"/>
    </row>
    <row r="47" spans="1:9" hidden="1" x14ac:dyDescent="0.2">
      <c r="A47" s="39" t="s">
        <v>74</v>
      </c>
      <c r="B47" s="15"/>
      <c r="C47" s="95"/>
      <c r="E47" s="15"/>
      <c r="F47" s="99"/>
    </row>
    <row r="48" spans="1:9" ht="13.5" hidden="1" thickBot="1" x14ac:dyDescent="0.25">
      <c r="A48" s="40" t="s">
        <v>75</v>
      </c>
      <c r="B48" s="15"/>
      <c r="C48" s="95"/>
      <c r="E48" s="15"/>
      <c r="F48" s="99"/>
    </row>
    <row r="49" spans="1:9" hidden="1" x14ac:dyDescent="0.2">
      <c r="A49" s="29" t="s">
        <v>46</v>
      </c>
      <c r="B49" s="15"/>
      <c r="C49" s="95"/>
      <c r="E49" s="15"/>
      <c r="F49" s="99"/>
    </row>
    <row r="50" spans="1:9" hidden="1" x14ac:dyDescent="0.2">
      <c r="A50" s="20" t="s">
        <v>47</v>
      </c>
      <c r="B50" s="15"/>
      <c r="C50" s="95"/>
      <c r="E50" s="15"/>
      <c r="F50" s="99"/>
    </row>
    <row r="51" spans="1:9" hidden="1" x14ac:dyDescent="0.2">
      <c r="A51" s="42" t="s">
        <v>51</v>
      </c>
      <c r="C51" s="99"/>
      <c r="E51" s="15"/>
      <c r="F51" s="99"/>
      <c r="H51" s="15">
        <v>0</v>
      </c>
      <c r="I51" s="7">
        <v>0</v>
      </c>
    </row>
    <row r="52" spans="1:9" hidden="1" x14ac:dyDescent="0.2">
      <c r="A52" s="42" t="s">
        <v>50</v>
      </c>
      <c r="C52" s="99"/>
      <c r="E52" s="15"/>
      <c r="F52" s="99"/>
    </row>
    <row r="53" spans="1:9" hidden="1" x14ac:dyDescent="0.2">
      <c r="A53" s="20" t="s">
        <v>11</v>
      </c>
      <c r="C53" s="99"/>
      <c r="E53" s="15"/>
      <c r="F53" s="99"/>
    </row>
    <row r="54" spans="1:9" hidden="1" x14ac:dyDescent="0.2">
      <c r="A54" s="42" t="s">
        <v>29</v>
      </c>
      <c r="B54" s="104"/>
      <c r="C54" s="99"/>
      <c r="E54" s="104"/>
      <c r="F54" s="99"/>
      <c r="H54" s="15">
        <v>0</v>
      </c>
      <c r="I54" s="7">
        <v>0</v>
      </c>
    </row>
    <row r="55" spans="1:9" hidden="1" x14ac:dyDescent="0.2">
      <c r="A55" s="42" t="s">
        <v>84</v>
      </c>
      <c r="B55" s="104"/>
      <c r="C55" s="99"/>
      <c r="E55" s="104"/>
      <c r="F55" s="99"/>
      <c r="H55" s="15">
        <v>0</v>
      </c>
      <c r="I55" s="7">
        <v>0</v>
      </c>
    </row>
    <row r="56" spans="1:9" hidden="1" x14ac:dyDescent="0.2">
      <c r="A56" s="42" t="s">
        <v>18</v>
      </c>
      <c r="C56" s="99"/>
      <c r="E56" s="104"/>
      <c r="F56" s="99"/>
      <c r="H56" s="15">
        <v>0</v>
      </c>
      <c r="I56" s="7">
        <v>0</v>
      </c>
    </row>
    <row r="57" spans="1:9" hidden="1" x14ac:dyDescent="0.2">
      <c r="A57" s="42" t="s">
        <v>19</v>
      </c>
      <c r="B57" s="104"/>
      <c r="C57" s="99"/>
      <c r="E57" s="104"/>
      <c r="F57" s="99"/>
      <c r="H57" s="15">
        <v>0</v>
      </c>
      <c r="I57" s="7">
        <v>0</v>
      </c>
    </row>
    <row r="58" spans="1:9" hidden="1" x14ac:dyDescent="0.2">
      <c r="A58" s="42" t="s">
        <v>25</v>
      </c>
      <c r="B58" s="173"/>
      <c r="C58" s="103"/>
      <c r="E58" s="173"/>
      <c r="F58" s="103"/>
      <c r="H58" s="34">
        <v>0</v>
      </c>
      <c r="I58" s="142">
        <v>0</v>
      </c>
    </row>
    <row r="59" spans="1:9" hidden="1" x14ac:dyDescent="0.2">
      <c r="A59" s="20" t="s">
        <v>26</v>
      </c>
      <c r="C59" s="99"/>
      <c r="E59" s="104"/>
      <c r="F59" s="99"/>
    </row>
    <row r="60" spans="1:9" hidden="1" x14ac:dyDescent="0.2">
      <c r="A60" s="42" t="s">
        <v>27</v>
      </c>
      <c r="C60" s="99"/>
      <c r="E60" s="104"/>
      <c r="F60" s="99"/>
      <c r="H60" s="15">
        <v>0</v>
      </c>
      <c r="I60" s="7">
        <v>0</v>
      </c>
    </row>
    <row r="61" spans="1:9" hidden="1" x14ac:dyDescent="0.2">
      <c r="A61" s="42" t="s">
        <v>29</v>
      </c>
      <c r="C61" s="99"/>
      <c r="E61" s="104"/>
      <c r="F61" s="99"/>
      <c r="H61" s="15">
        <v>0</v>
      </c>
      <c r="I61" s="7">
        <v>0</v>
      </c>
    </row>
    <row r="62" spans="1:9" hidden="1" x14ac:dyDescent="0.2">
      <c r="A62" s="42" t="s">
        <v>30</v>
      </c>
      <c r="C62" s="99"/>
      <c r="E62" s="104"/>
      <c r="F62" s="99"/>
      <c r="H62" s="15">
        <v>0</v>
      </c>
      <c r="I62" s="7">
        <v>0</v>
      </c>
    </row>
    <row r="63" spans="1:9" hidden="1" x14ac:dyDescent="0.2">
      <c r="A63" s="42" t="s">
        <v>59</v>
      </c>
      <c r="C63" s="99"/>
      <c r="E63" s="104"/>
      <c r="F63" s="99"/>
      <c r="H63" s="15">
        <v>0</v>
      </c>
      <c r="I63" s="7">
        <v>0</v>
      </c>
    </row>
    <row r="64" spans="1:9" hidden="1" x14ac:dyDescent="0.2">
      <c r="A64" s="42" t="s">
        <v>20</v>
      </c>
      <c r="C64" s="99"/>
      <c r="E64" s="104"/>
      <c r="F64" s="99"/>
      <c r="H64" s="15">
        <v>0</v>
      </c>
      <c r="I64" s="7">
        <v>0</v>
      </c>
    </row>
    <row r="65" spans="1:9" hidden="1" x14ac:dyDescent="0.2">
      <c r="A65" s="42" t="s">
        <v>25</v>
      </c>
      <c r="C65" s="99"/>
      <c r="E65" s="104"/>
      <c r="F65" s="99"/>
      <c r="H65" s="15">
        <v>0</v>
      </c>
      <c r="I65" s="7">
        <v>0</v>
      </c>
    </row>
    <row r="66" spans="1:9" hidden="1" x14ac:dyDescent="0.2">
      <c r="A66" s="20" t="s">
        <v>33</v>
      </c>
      <c r="C66" s="99"/>
      <c r="E66" s="104"/>
      <c r="F66" s="99"/>
    </row>
    <row r="67" spans="1:9" hidden="1" x14ac:dyDescent="0.2">
      <c r="A67" s="42" t="s">
        <v>106</v>
      </c>
      <c r="C67" s="99"/>
      <c r="E67" s="104"/>
      <c r="F67" s="99"/>
      <c r="H67" s="15">
        <v>0</v>
      </c>
      <c r="I67" s="7">
        <v>0</v>
      </c>
    </row>
    <row r="68" spans="1:9" hidden="1" x14ac:dyDescent="0.2">
      <c r="A68" s="42" t="s">
        <v>118</v>
      </c>
      <c r="C68" s="99"/>
      <c r="E68" s="104"/>
      <c r="F68" s="99"/>
      <c r="H68" s="15">
        <v>0</v>
      </c>
      <c r="I68" s="7">
        <v>0</v>
      </c>
    </row>
    <row r="69" spans="1:9" hidden="1" x14ac:dyDescent="0.2">
      <c r="A69" s="20" t="s">
        <v>99</v>
      </c>
      <c r="C69" s="99"/>
      <c r="E69" s="104"/>
      <c r="F69" s="99"/>
    </row>
    <row r="70" spans="1:9" hidden="1" x14ac:dyDescent="0.2">
      <c r="A70" s="42" t="s">
        <v>35</v>
      </c>
      <c r="C70" s="99"/>
      <c r="E70" s="104"/>
      <c r="F70" s="99"/>
      <c r="H70" s="15">
        <v>0</v>
      </c>
      <c r="I70" s="7">
        <v>0</v>
      </c>
    </row>
    <row r="71" spans="1:9" hidden="1" x14ac:dyDescent="0.2">
      <c r="A71" s="42" t="s">
        <v>119</v>
      </c>
      <c r="C71" s="99"/>
      <c r="E71" s="104"/>
      <c r="F71" s="99"/>
      <c r="H71" s="15">
        <v>0</v>
      </c>
      <c r="I71" s="7">
        <v>0</v>
      </c>
    </row>
    <row r="72" spans="1:9" hidden="1" x14ac:dyDescent="0.2">
      <c r="A72" s="42" t="s">
        <v>25</v>
      </c>
      <c r="C72" s="99"/>
      <c r="E72" s="104"/>
      <c r="F72" s="99"/>
      <c r="H72" s="15">
        <v>0</v>
      </c>
      <c r="I72" s="7">
        <v>0</v>
      </c>
    </row>
    <row r="73" spans="1:9" hidden="1" x14ac:dyDescent="0.2">
      <c r="A73" s="20" t="s">
        <v>40</v>
      </c>
      <c r="C73" s="99"/>
      <c r="E73" s="104"/>
      <c r="F73" s="99"/>
    </row>
    <row r="74" spans="1:9" hidden="1" x14ac:dyDescent="0.2">
      <c r="A74" s="42" t="s">
        <v>41</v>
      </c>
      <c r="B74" s="13">
        <v>0</v>
      </c>
      <c r="C74" s="99">
        <v>0</v>
      </c>
      <c r="E74" s="104">
        <v>0</v>
      </c>
      <c r="F74" s="99">
        <v>0</v>
      </c>
      <c r="H74" s="15">
        <v>0</v>
      </c>
      <c r="I74" s="7">
        <v>0</v>
      </c>
    </row>
    <row r="75" spans="1:9" hidden="1" x14ac:dyDescent="0.2">
      <c r="A75" s="42" t="s">
        <v>31</v>
      </c>
      <c r="B75" s="171">
        <v>0</v>
      </c>
      <c r="C75" s="103">
        <v>0</v>
      </c>
      <c r="E75" s="173">
        <v>0</v>
      </c>
      <c r="F75" s="103">
        <v>0</v>
      </c>
      <c r="H75" s="34">
        <v>0</v>
      </c>
      <c r="I75" s="142">
        <v>0</v>
      </c>
    </row>
    <row r="76" spans="1:9" hidden="1" x14ac:dyDescent="0.2">
      <c r="A76" s="138" t="s">
        <v>44</v>
      </c>
      <c r="B76" s="13">
        <v>0</v>
      </c>
      <c r="C76" s="99">
        <v>0</v>
      </c>
      <c r="E76" s="104">
        <v>0</v>
      </c>
      <c r="F76" s="99">
        <v>0</v>
      </c>
      <c r="H76" s="15">
        <v>0</v>
      </c>
      <c r="I76" s="7">
        <v>0</v>
      </c>
    </row>
    <row r="77" spans="1:9" ht="12.75" customHeight="1" thickBot="1" x14ac:dyDescent="0.25">
      <c r="A77" s="1"/>
      <c r="B77" s="15"/>
      <c r="C77" s="99"/>
      <c r="E77" s="15"/>
      <c r="F77" s="99"/>
    </row>
    <row r="78" spans="1:9" ht="12.75" customHeight="1" x14ac:dyDescent="0.2">
      <c r="A78" s="39" t="s">
        <v>74</v>
      </c>
      <c r="B78" s="15"/>
      <c r="C78" s="95"/>
      <c r="E78" s="15"/>
      <c r="F78" s="99"/>
    </row>
    <row r="79" spans="1:9" ht="11.25" customHeight="1" thickBot="1" x14ac:dyDescent="0.25">
      <c r="A79" s="40" t="s">
        <v>76</v>
      </c>
      <c r="B79" s="15"/>
      <c r="C79" s="95"/>
      <c r="E79" s="15"/>
      <c r="F79" s="99"/>
    </row>
    <row r="80" spans="1:9" ht="18" customHeight="1" x14ac:dyDescent="0.2">
      <c r="A80" s="29" t="s">
        <v>46</v>
      </c>
      <c r="B80" s="15"/>
      <c r="C80" s="95"/>
      <c r="E80" s="15"/>
      <c r="F80" s="99"/>
    </row>
    <row r="81" spans="1:9" ht="18" hidden="1" customHeight="1" x14ac:dyDescent="0.2">
      <c r="A81" s="20" t="s">
        <v>47</v>
      </c>
      <c r="B81" s="15"/>
      <c r="C81" s="95"/>
      <c r="E81" s="15"/>
      <c r="F81" s="99"/>
    </row>
    <row r="82" spans="1:9" hidden="1" x14ac:dyDescent="0.2">
      <c r="A82" s="42" t="s">
        <v>50</v>
      </c>
      <c r="B82" s="15"/>
      <c r="C82" s="95"/>
      <c r="E82" s="15"/>
      <c r="F82" s="99"/>
      <c r="H82" s="15">
        <v>0</v>
      </c>
      <c r="I82" s="7">
        <v>0</v>
      </c>
    </row>
    <row r="83" spans="1:9" hidden="1" x14ac:dyDescent="0.2">
      <c r="A83" s="42" t="s">
        <v>123</v>
      </c>
      <c r="B83" s="15"/>
      <c r="C83" s="95"/>
      <c r="E83" s="15"/>
      <c r="F83" s="99"/>
      <c r="H83" s="15">
        <v>0</v>
      </c>
      <c r="I83" s="7">
        <v>0</v>
      </c>
    </row>
    <row r="84" spans="1:9" hidden="1" x14ac:dyDescent="0.2">
      <c r="A84" s="20" t="s">
        <v>9</v>
      </c>
      <c r="B84" s="15"/>
      <c r="C84" s="95"/>
      <c r="E84" s="15"/>
      <c r="F84" s="99"/>
      <c r="H84" s="15">
        <v>0</v>
      </c>
      <c r="I84" s="7">
        <v>0</v>
      </c>
    </row>
    <row r="85" spans="1:9" hidden="1" x14ac:dyDescent="0.2">
      <c r="A85" s="42" t="s">
        <v>94</v>
      </c>
      <c r="B85" s="15"/>
      <c r="C85" s="95"/>
      <c r="E85" s="15"/>
      <c r="F85" s="99"/>
      <c r="H85" s="15">
        <v>0</v>
      </c>
      <c r="I85" s="7">
        <v>0</v>
      </c>
    </row>
    <row r="86" spans="1:9" hidden="1" x14ac:dyDescent="0.2">
      <c r="A86" s="20" t="s">
        <v>11</v>
      </c>
      <c r="B86" s="15"/>
      <c r="C86" s="95"/>
      <c r="E86" s="15"/>
      <c r="F86" s="99"/>
    </row>
    <row r="87" spans="1:9" hidden="1" x14ac:dyDescent="0.2">
      <c r="A87" s="42" t="s">
        <v>18</v>
      </c>
      <c r="B87" s="15"/>
      <c r="C87" s="95"/>
      <c r="E87" s="15"/>
      <c r="F87" s="99"/>
      <c r="H87" s="15">
        <v>0</v>
      </c>
      <c r="I87" s="7">
        <v>0</v>
      </c>
    </row>
    <row r="88" spans="1:9" hidden="1" x14ac:dyDescent="0.2">
      <c r="A88" s="42" t="s">
        <v>20</v>
      </c>
      <c r="B88" s="15"/>
      <c r="C88" s="95"/>
      <c r="E88" s="15"/>
      <c r="F88" s="99"/>
      <c r="H88" s="15">
        <v>0</v>
      </c>
      <c r="I88" s="7">
        <v>0</v>
      </c>
    </row>
    <row r="89" spans="1:9" hidden="1" x14ac:dyDescent="0.2">
      <c r="A89" s="42" t="s">
        <v>25</v>
      </c>
      <c r="B89" s="15"/>
      <c r="C89" s="95"/>
      <c r="E89" s="15"/>
      <c r="F89" s="99"/>
      <c r="H89" s="15">
        <v>0</v>
      </c>
      <c r="I89" s="7">
        <v>0</v>
      </c>
    </row>
    <row r="90" spans="1:9" x14ac:dyDescent="0.2">
      <c r="A90" s="20" t="s">
        <v>26</v>
      </c>
      <c r="B90" s="15"/>
      <c r="C90" s="95"/>
      <c r="E90" s="15"/>
      <c r="F90" s="99"/>
    </row>
    <row r="91" spans="1:9" x14ac:dyDescent="0.2">
      <c r="A91" s="42" t="s">
        <v>30</v>
      </c>
      <c r="B91" s="15">
        <v>1</v>
      </c>
      <c r="C91" s="95">
        <v>0</v>
      </c>
      <c r="E91" s="15">
        <v>1</v>
      </c>
      <c r="F91" s="95">
        <v>0</v>
      </c>
      <c r="H91" s="15">
        <v>0</v>
      </c>
      <c r="I91" s="7">
        <v>0</v>
      </c>
    </row>
    <row r="92" spans="1:9" hidden="1" x14ac:dyDescent="0.2">
      <c r="A92" s="42" t="s">
        <v>58</v>
      </c>
      <c r="B92" s="15">
        <v>0</v>
      </c>
      <c r="C92" s="95">
        <v>0</v>
      </c>
      <c r="E92" s="15">
        <v>0</v>
      </c>
      <c r="F92" s="95">
        <v>0</v>
      </c>
      <c r="H92" s="15">
        <v>0</v>
      </c>
      <c r="I92" s="7">
        <v>0</v>
      </c>
    </row>
    <row r="93" spans="1:9" hidden="1" x14ac:dyDescent="0.2">
      <c r="A93" s="42" t="s">
        <v>59</v>
      </c>
      <c r="B93" s="15">
        <v>0</v>
      </c>
      <c r="C93" s="95">
        <v>0</v>
      </c>
      <c r="E93" s="15">
        <v>0</v>
      </c>
      <c r="F93" s="95">
        <v>0</v>
      </c>
      <c r="H93" s="15">
        <v>0</v>
      </c>
      <c r="I93" s="7">
        <v>0</v>
      </c>
    </row>
    <row r="94" spans="1:9" hidden="1" x14ac:dyDescent="0.2">
      <c r="A94" s="42" t="s">
        <v>20</v>
      </c>
      <c r="B94" s="15">
        <v>0</v>
      </c>
      <c r="C94" s="95">
        <v>0</v>
      </c>
      <c r="E94" s="15">
        <v>0</v>
      </c>
      <c r="F94" s="95">
        <v>0</v>
      </c>
      <c r="H94" s="15">
        <v>0</v>
      </c>
      <c r="I94" s="7">
        <v>0</v>
      </c>
    </row>
    <row r="95" spans="1:9" hidden="1" x14ac:dyDescent="0.2">
      <c r="A95" s="42" t="s">
        <v>25</v>
      </c>
      <c r="B95" s="15">
        <v>0</v>
      </c>
      <c r="C95" s="95">
        <v>0</v>
      </c>
      <c r="E95" s="15">
        <v>0</v>
      </c>
      <c r="F95" s="95">
        <v>0</v>
      </c>
      <c r="H95" s="15">
        <v>0</v>
      </c>
      <c r="I95" s="7">
        <v>0</v>
      </c>
    </row>
    <row r="96" spans="1:9" hidden="1" x14ac:dyDescent="0.2">
      <c r="A96" s="20" t="s">
        <v>33</v>
      </c>
      <c r="B96" s="15"/>
      <c r="C96" s="95"/>
      <c r="E96" s="15"/>
      <c r="F96" s="95"/>
      <c r="H96" s="15">
        <v>0</v>
      </c>
      <c r="I96" s="7">
        <v>0</v>
      </c>
    </row>
    <row r="97" spans="1:9" hidden="1" x14ac:dyDescent="0.2">
      <c r="A97" s="42" t="s">
        <v>118</v>
      </c>
      <c r="B97" s="15"/>
      <c r="C97" s="95"/>
      <c r="E97" s="15"/>
      <c r="F97" s="95"/>
      <c r="H97" s="15">
        <v>0</v>
      </c>
      <c r="I97" s="7">
        <v>0</v>
      </c>
    </row>
    <row r="98" spans="1:9" hidden="1" x14ac:dyDescent="0.2">
      <c r="A98" s="20" t="s">
        <v>99</v>
      </c>
      <c r="B98" s="15"/>
      <c r="C98" s="5"/>
      <c r="E98" s="15"/>
      <c r="F98" s="5"/>
      <c r="H98" s="15">
        <v>0</v>
      </c>
      <c r="I98" s="7">
        <v>0</v>
      </c>
    </row>
    <row r="99" spans="1:9" hidden="1" x14ac:dyDescent="0.2">
      <c r="A99" s="42" t="s">
        <v>99</v>
      </c>
      <c r="B99" s="15">
        <v>0</v>
      </c>
      <c r="C99" s="5">
        <v>0</v>
      </c>
      <c r="E99" s="15">
        <v>0</v>
      </c>
      <c r="F99" s="5">
        <v>0</v>
      </c>
      <c r="H99" s="15">
        <v>0</v>
      </c>
      <c r="I99" s="7">
        <v>0</v>
      </c>
    </row>
    <row r="100" spans="1:9" x14ac:dyDescent="0.2">
      <c r="A100" s="20" t="s">
        <v>120</v>
      </c>
      <c r="B100" s="15"/>
      <c r="C100" s="5"/>
      <c r="E100" s="15"/>
      <c r="F100" s="5"/>
    </row>
    <row r="101" spans="1:9" hidden="1" x14ac:dyDescent="0.2">
      <c r="A101" s="42" t="s">
        <v>126</v>
      </c>
      <c r="B101" s="15">
        <v>0</v>
      </c>
      <c r="C101" s="5">
        <v>0</v>
      </c>
      <c r="E101" s="15">
        <v>0</v>
      </c>
      <c r="F101" s="5">
        <v>0</v>
      </c>
      <c r="H101" s="15">
        <v>0</v>
      </c>
      <c r="I101" s="7">
        <v>0</v>
      </c>
    </row>
    <row r="102" spans="1:9" x14ac:dyDescent="0.2">
      <c r="A102" s="42" t="s">
        <v>39</v>
      </c>
      <c r="B102" s="15">
        <v>0</v>
      </c>
      <c r="C102" s="5">
        <v>0.6</v>
      </c>
      <c r="E102" s="15">
        <v>0</v>
      </c>
      <c r="F102" s="5">
        <v>0.6</v>
      </c>
      <c r="H102" s="15">
        <v>0</v>
      </c>
      <c r="I102" s="7">
        <v>0</v>
      </c>
    </row>
    <row r="103" spans="1:9" x14ac:dyDescent="0.2">
      <c r="A103" s="20" t="s">
        <v>40</v>
      </c>
      <c r="B103" s="151"/>
      <c r="C103" s="21"/>
      <c r="E103" s="151"/>
      <c r="F103" s="21"/>
    </row>
    <row r="104" spans="1:9" x14ac:dyDescent="0.2">
      <c r="A104" s="42" t="s">
        <v>41</v>
      </c>
      <c r="B104" s="34">
        <v>0</v>
      </c>
      <c r="C104" s="35">
        <v>0.2</v>
      </c>
      <c r="E104" s="34">
        <v>0</v>
      </c>
      <c r="F104" s="35">
        <v>0.2</v>
      </c>
      <c r="H104" s="34">
        <v>0</v>
      </c>
      <c r="I104" s="142">
        <v>0</v>
      </c>
    </row>
    <row r="105" spans="1:9" hidden="1" x14ac:dyDescent="0.2">
      <c r="A105" s="42" t="s">
        <v>42</v>
      </c>
      <c r="B105" s="34">
        <v>0</v>
      </c>
      <c r="C105" s="35">
        <v>0</v>
      </c>
      <c r="E105" s="34">
        <v>0</v>
      </c>
      <c r="F105" s="35">
        <v>0</v>
      </c>
      <c r="H105" s="34">
        <v>0</v>
      </c>
      <c r="I105" s="142">
        <v>0</v>
      </c>
    </row>
    <row r="106" spans="1:9" x14ac:dyDescent="0.2">
      <c r="A106" s="138" t="s">
        <v>44</v>
      </c>
      <c r="B106" s="15">
        <v>1</v>
      </c>
      <c r="C106" s="5">
        <v>0.8</v>
      </c>
      <c r="E106" s="15">
        <v>1</v>
      </c>
      <c r="F106" s="99">
        <v>0.8</v>
      </c>
      <c r="H106" s="15">
        <v>0</v>
      </c>
      <c r="I106" s="7">
        <v>0</v>
      </c>
    </row>
    <row r="107" spans="1:9" x14ac:dyDescent="0.2">
      <c r="A107" s="1"/>
      <c r="B107" s="15"/>
      <c r="C107" s="5"/>
      <c r="E107" s="15"/>
      <c r="F107" s="99"/>
    </row>
    <row r="108" spans="1:9" hidden="1" x14ac:dyDescent="0.2">
      <c r="A108" s="39" t="s">
        <v>74</v>
      </c>
      <c r="B108" s="15"/>
      <c r="C108" s="5"/>
      <c r="E108" s="15"/>
      <c r="F108" s="99"/>
    </row>
    <row r="109" spans="1:9" ht="13.5" hidden="1" thickBot="1" x14ac:dyDescent="0.25">
      <c r="A109" s="40" t="s">
        <v>78</v>
      </c>
      <c r="B109" s="15"/>
      <c r="C109" s="95"/>
      <c r="E109" s="15"/>
      <c r="F109" s="99"/>
    </row>
    <row r="110" spans="1:9" hidden="1" x14ac:dyDescent="0.2">
      <c r="A110" s="29" t="s">
        <v>46</v>
      </c>
      <c r="B110" s="15"/>
      <c r="C110" s="95"/>
      <c r="E110" s="15"/>
      <c r="F110" s="99"/>
    </row>
    <row r="111" spans="1:9" hidden="1" x14ac:dyDescent="0.2">
      <c r="A111" s="20" t="s">
        <v>11</v>
      </c>
      <c r="B111" s="15"/>
      <c r="C111" s="95"/>
      <c r="E111" s="15"/>
      <c r="F111" s="99"/>
    </row>
    <row r="112" spans="1:9" hidden="1" x14ac:dyDescent="0.2">
      <c r="A112" s="42" t="s">
        <v>111</v>
      </c>
      <c r="B112" s="15">
        <v>0</v>
      </c>
      <c r="C112" s="95">
        <v>0</v>
      </c>
      <c r="E112" s="15">
        <v>0</v>
      </c>
      <c r="F112" s="99">
        <v>0</v>
      </c>
      <c r="H112" s="15">
        <v>0</v>
      </c>
      <c r="I112" s="7">
        <v>0</v>
      </c>
    </row>
    <row r="113" spans="1:9" hidden="1" x14ac:dyDescent="0.2">
      <c r="A113" s="42" t="s">
        <v>81</v>
      </c>
      <c r="B113" s="15">
        <v>0</v>
      </c>
      <c r="C113" s="95">
        <v>0</v>
      </c>
      <c r="E113" s="15">
        <v>0</v>
      </c>
      <c r="F113" s="99">
        <v>0</v>
      </c>
      <c r="H113" s="15">
        <v>0</v>
      </c>
      <c r="I113" s="7">
        <v>0</v>
      </c>
    </row>
    <row r="114" spans="1:9" hidden="1" x14ac:dyDescent="0.2">
      <c r="A114" s="20" t="s">
        <v>41</v>
      </c>
      <c r="B114" s="151"/>
      <c r="C114" s="95"/>
      <c r="E114" s="15"/>
      <c r="F114" s="99"/>
    </row>
    <row r="115" spans="1:9" hidden="1" x14ac:dyDescent="0.2">
      <c r="A115" s="42" t="s">
        <v>40</v>
      </c>
      <c r="B115" s="34">
        <v>0</v>
      </c>
      <c r="C115" s="97">
        <v>0</v>
      </c>
      <c r="E115" s="34">
        <v>0</v>
      </c>
      <c r="F115" s="103">
        <v>0</v>
      </c>
      <c r="H115" s="34">
        <v>0</v>
      </c>
      <c r="I115" s="142">
        <v>0</v>
      </c>
    </row>
    <row r="116" spans="1:9" hidden="1" x14ac:dyDescent="0.2">
      <c r="A116" s="138" t="s">
        <v>44</v>
      </c>
      <c r="B116" s="15">
        <v>0</v>
      </c>
      <c r="C116" s="95">
        <v>0</v>
      </c>
      <c r="E116" s="15">
        <v>0</v>
      </c>
      <c r="F116" s="99">
        <v>0</v>
      </c>
      <c r="H116" s="15">
        <v>0</v>
      </c>
      <c r="I116" s="7">
        <v>0</v>
      </c>
    </row>
    <row r="117" spans="1:9" ht="13.5" thickBot="1" x14ac:dyDescent="0.25">
      <c r="A117" s="1"/>
      <c r="B117" s="15"/>
      <c r="C117" s="95"/>
      <c r="E117" s="15"/>
      <c r="F117" s="99"/>
    </row>
    <row r="118" spans="1:9" x14ac:dyDescent="0.2">
      <c r="A118" s="39" t="s">
        <v>74</v>
      </c>
      <c r="B118" s="15"/>
      <c r="C118" s="95"/>
      <c r="E118" s="15"/>
      <c r="F118" s="99"/>
    </row>
    <row r="119" spans="1:9" ht="13.5" thickBot="1" x14ac:dyDescent="0.25">
      <c r="A119" s="40" t="s">
        <v>82</v>
      </c>
      <c r="B119" s="15"/>
      <c r="C119" s="95"/>
      <c r="E119" s="15"/>
      <c r="F119" s="99"/>
    </row>
    <row r="120" spans="1:9" x14ac:dyDescent="0.2">
      <c r="A120" s="29" t="s">
        <v>46</v>
      </c>
      <c r="B120" s="15"/>
      <c r="C120" s="95"/>
      <c r="E120" s="15"/>
      <c r="F120" s="99"/>
    </row>
    <row r="121" spans="1:9" hidden="1" x14ac:dyDescent="0.2">
      <c r="A121" s="20" t="s">
        <v>128</v>
      </c>
      <c r="B121" s="15"/>
      <c r="C121" s="95"/>
      <c r="E121" s="15"/>
      <c r="F121" s="99"/>
    </row>
    <row r="122" spans="1:9" hidden="1" x14ac:dyDescent="0.2">
      <c r="A122" s="42" t="s">
        <v>10</v>
      </c>
      <c r="B122" s="15">
        <v>0</v>
      </c>
      <c r="C122" s="95">
        <v>0</v>
      </c>
      <c r="E122" s="15">
        <v>0</v>
      </c>
      <c r="F122" s="99">
        <v>0</v>
      </c>
      <c r="H122" s="15">
        <v>0</v>
      </c>
      <c r="I122" s="7">
        <v>0</v>
      </c>
    </row>
    <row r="123" spans="1:9" x14ac:dyDescent="0.2">
      <c r="A123" s="20" t="s">
        <v>11</v>
      </c>
      <c r="B123" s="15"/>
      <c r="C123" s="5"/>
      <c r="E123" s="15"/>
      <c r="F123" s="99"/>
    </row>
    <row r="124" spans="1:9" hidden="1" x14ac:dyDescent="0.2">
      <c r="A124" s="42" t="s">
        <v>29</v>
      </c>
      <c r="B124" s="15">
        <v>0</v>
      </c>
      <c r="C124" s="5">
        <v>0</v>
      </c>
      <c r="E124" s="15">
        <v>0</v>
      </c>
      <c r="F124" s="5">
        <v>0</v>
      </c>
      <c r="H124" s="15">
        <v>0</v>
      </c>
      <c r="I124" s="7">
        <v>0</v>
      </c>
    </row>
    <row r="125" spans="1:9" hidden="1" x14ac:dyDescent="0.2">
      <c r="A125" s="42" t="s">
        <v>84</v>
      </c>
      <c r="B125" s="15">
        <v>0</v>
      </c>
      <c r="C125" s="5">
        <v>0</v>
      </c>
      <c r="E125" s="15">
        <v>0</v>
      </c>
      <c r="F125" s="5">
        <v>0</v>
      </c>
      <c r="H125" s="15">
        <v>0</v>
      </c>
      <c r="I125" s="7">
        <v>0</v>
      </c>
    </row>
    <row r="126" spans="1:9" hidden="1" x14ac:dyDescent="0.2">
      <c r="A126" s="42" t="s">
        <v>113</v>
      </c>
      <c r="B126" s="15">
        <v>0</v>
      </c>
      <c r="C126" s="5">
        <v>0</v>
      </c>
      <c r="E126" s="15">
        <v>0</v>
      </c>
      <c r="F126" s="5">
        <v>0</v>
      </c>
      <c r="H126" s="15">
        <v>0</v>
      </c>
      <c r="I126" s="7">
        <v>0</v>
      </c>
    </row>
    <row r="127" spans="1:9" x14ac:dyDescent="0.2">
      <c r="A127" s="42" t="s">
        <v>17</v>
      </c>
      <c r="B127" s="15">
        <v>204.5</v>
      </c>
      <c r="C127" s="5">
        <v>0</v>
      </c>
      <c r="E127" s="15">
        <v>204.5</v>
      </c>
      <c r="F127" s="5">
        <v>0</v>
      </c>
      <c r="H127" s="15">
        <v>0</v>
      </c>
      <c r="I127" s="143">
        <v>0</v>
      </c>
    </row>
    <row r="128" spans="1:9" x14ac:dyDescent="0.2">
      <c r="A128" s="42" t="s">
        <v>19</v>
      </c>
      <c r="B128" s="15">
        <v>0</v>
      </c>
      <c r="C128" s="5">
        <v>0</v>
      </c>
      <c r="E128" s="15">
        <v>0</v>
      </c>
      <c r="F128" s="99">
        <v>0</v>
      </c>
      <c r="H128" s="15">
        <v>0</v>
      </c>
      <c r="I128" s="143">
        <v>0</v>
      </c>
    </row>
    <row r="129" spans="1:9" x14ac:dyDescent="0.2">
      <c r="A129" s="42" t="s">
        <v>20</v>
      </c>
      <c r="B129" s="15">
        <v>500</v>
      </c>
      <c r="C129" s="5">
        <v>0</v>
      </c>
      <c r="E129" s="15">
        <v>500</v>
      </c>
      <c r="F129" s="99">
        <v>0</v>
      </c>
      <c r="H129" s="15">
        <v>0</v>
      </c>
      <c r="I129" s="143">
        <v>0</v>
      </c>
    </row>
    <row r="130" spans="1:9" x14ac:dyDescent="0.2">
      <c r="A130" s="42" t="s">
        <v>84</v>
      </c>
      <c r="B130" s="15">
        <v>250</v>
      </c>
      <c r="C130" s="5">
        <v>2.5</v>
      </c>
      <c r="E130" s="15">
        <v>250</v>
      </c>
      <c r="F130" s="99">
        <v>2.5</v>
      </c>
      <c r="H130" s="15">
        <v>0</v>
      </c>
      <c r="I130" s="143">
        <v>0</v>
      </c>
    </row>
    <row r="131" spans="1:9" hidden="1" x14ac:dyDescent="0.2">
      <c r="A131" s="42" t="s">
        <v>25</v>
      </c>
      <c r="B131" s="15">
        <v>0</v>
      </c>
      <c r="C131" s="5">
        <v>0</v>
      </c>
      <c r="E131" s="15">
        <v>0</v>
      </c>
      <c r="F131" s="99">
        <v>0</v>
      </c>
      <c r="H131" s="15">
        <v>0</v>
      </c>
      <c r="I131" s="143">
        <v>0</v>
      </c>
    </row>
    <row r="132" spans="1:9" hidden="1" x14ac:dyDescent="0.2">
      <c r="A132" s="42" t="s">
        <v>85</v>
      </c>
      <c r="B132" s="15">
        <v>0</v>
      </c>
      <c r="C132" s="5">
        <v>0</v>
      </c>
      <c r="E132" s="15">
        <v>0</v>
      </c>
      <c r="F132" s="99">
        <v>0</v>
      </c>
      <c r="H132" s="15">
        <v>0</v>
      </c>
      <c r="I132" s="143">
        <v>0</v>
      </c>
    </row>
    <row r="133" spans="1:9" x14ac:dyDescent="0.2">
      <c r="A133" s="42" t="s">
        <v>86</v>
      </c>
      <c r="B133" s="15">
        <v>838</v>
      </c>
      <c r="C133" s="5">
        <v>12</v>
      </c>
      <c r="E133" s="15">
        <v>590</v>
      </c>
      <c r="F133" s="99">
        <v>15.5</v>
      </c>
      <c r="H133" s="15">
        <v>248</v>
      </c>
      <c r="I133" s="143">
        <v>-3.5</v>
      </c>
    </row>
    <row r="134" spans="1:9" x14ac:dyDescent="0.2">
      <c r="A134" s="20" t="s">
        <v>26</v>
      </c>
      <c r="B134" s="15"/>
      <c r="C134" s="5"/>
      <c r="E134" s="15"/>
      <c r="F134" s="99"/>
      <c r="I134" s="143"/>
    </row>
    <row r="135" spans="1:9" hidden="1" x14ac:dyDescent="0.2">
      <c r="A135" s="42" t="s">
        <v>25</v>
      </c>
      <c r="B135" s="15">
        <v>0</v>
      </c>
      <c r="C135" s="5">
        <v>0</v>
      </c>
      <c r="E135" s="15">
        <v>0</v>
      </c>
      <c r="F135" s="99">
        <v>0</v>
      </c>
      <c r="H135" s="15">
        <v>0</v>
      </c>
      <c r="I135" s="143">
        <v>0</v>
      </c>
    </row>
    <row r="136" spans="1:9" x14ac:dyDescent="0.2">
      <c r="A136" s="42" t="s">
        <v>59</v>
      </c>
      <c r="B136" s="15">
        <v>0</v>
      </c>
      <c r="C136" s="5">
        <v>2</v>
      </c>
      <c r="E136" s="15">
        <v>0</v>
      </c>
      <c r="F136" s="99">
        <v>2</v>
      </c>
      <c r="H136" s="15">
        <v>0</v>
      </c>
      <c r="I136" s="143">
        <v>0</v>
      </c>
    </row>
    <row r="137" spans="1:9" x14ac:dyDescent="0.2">
      <c r="A137" s="20" t="s">
        <v>99</v>
      </c>
      <c r="B137" s="151"/>
      <c r="C137" s="21"/>
      <c r="E137" s="151"/>
      <c r="F137" s="21"/>
      <c r="I137" s="143"/>
    </row>
    <row r="138" spans="1:9" x14ac:dyDescent="0.2">
      <c r="A138" s="42" t="s">
        <v>35</v>
      </c>
      <c r="B138" s="15">
        <v>0</v>
      </c>
      <c r="C138" s="5">
        <v>2.4</v>
      </c>
      <c r="E138" s="15">
        <v>0</v>
      </c>
      <c r="F138" s="5">
        <v>2</v>
      </c>
      <c r="H138" s="15">
        <v>0</v>
      </c>
      <c r="I138" s="143">
        <v>0.39999999999999991</v>
      </c>
    </row>
    <row r="139" spans="1:9" hidden="1" x14ac:dyDescent="0.2">
      <c r="A139" s="42" t="s">
        <v>25</v>
      </c>
      <c r="B139" s="15">
        <v>0</v>
      </c>
      <c r="C139" s="5">
        <v>0</v>
      </c>
      <c r="E139" s="15">
        <v>0</v>
      </c>
      <c r="F139" s="5">
        <v>0</v>
      </c>
      <c r="H139" s="15">
        <v>0</v>
      </c>
      <c r="I139" s="143">
        <v>0</v>
      </c>
    </row>
    <row r="140" spans="1:9" x14ac:dyDescent="0.2">
      <c r="A140" s="20" t="s">
        <v>40</v>
      </c>
      <c r="B140" s="15"/>
      <c r="C140" s="5"/>
      <c r="E140" s="15"/>
      <c r="F140" s="5"/>
      <c r="I140" s="143"/>
    </row>
    <row r="141" spans="1:9" x14ac:dyDescent="0.2">
      <c r="A141" s="42" t="s">
        <v>42</v>
      </c>
      <c r="B141" s="15">
        <v>2</v>
      </c>
      <c r="C141" s="5">
        <v>0</v>
      </c>
      <c r="E141" s="15">
        <v>2</v>
      </c>
      <c r="F141" s="5">
        <v>0</v>
      </c>
      <c r="H141" s="15">
        <v>0</v>
      </c>
      <c r="I141" s="143">
        <v>0</v>
      </c>
    </row>
    <row r="142" spans="1:9" x14ac:dyDescent="0.2">
      <c r="A142" s="42" t="s">
        <v>43</v>
      </c>
      <c r="B142" s="15">
        <v>0</v>
      </c>
      <c r="C142" s="5">
        <v>1</v>
      </c>
      <c r="E142" s="15">
        <v>0</v>
      </c>
      <c r="F142" s="5">
        <v>1</v>
      </c>
      <c r="H142" s="15">
        <v>0</v>
      </c>
      <c r="I142" s="143">
        <v>0</v>
      </c>
    </row>
    <row r="143" spans="1:9" x14ac:dyDescent="0.2">
      <c r="A143" s="42" t="s">
        <v>41</v>
      </c>
      <c r="B143" s="15">
        <v>65</v>
      </c>
      <c r="C143" s="5">
        <v>0</v>
      </c>
      <c r="E143" s="15">
        <v>65</v>
      </c>
      <c r="F143" s="5">
        <v>0</v>
      </c>
      <c r="H143" s="15">
        <v>0</v>
      </c>
      <c r="I143" s="143">
        <v>0</v>
      </c>
    </row>
    <row r="144" spans="1:9" x14ac:dyDescent="0.2">
      <c r="A144" s="42" t="s">
        <v>20</v>
      </c>
      <c r="B144" s="34">
        <v>21</v>
      </c>
      <c r="C144" s="35">
        <v>0</v>
      </c>
      <c r="E144" s="34">
        <v>21</v>
      </c>
      <c r="F144" s="35">
        <v>0</v>
      </c>
      <c r="H144" s="34">
        <v>0</v>
      </c>
      <c r="I144" s="150">
        <v>0</v>
      </c>
    </row>
    <row r="145" spans="1:9" hidden="1" x14ac:dyDescent="0.2">
      <c r="A145" s="20" t="s">
        <v>88</v>
      </c>
      <c r="B145" s="15"/>
      <c r="C145" s="5"/>
      <c r="E145" s="15"/>
      <c r="F145" s="5"/>
      <c r="H145" s="15">
        <v>0</v>
      </c>
      <c r="I145" s="7">
        <v>0</v>
      </c>
    </row>
    <row r="146" spans="1:9" hidden="1" x14ac:dyDescent="0.2">
      <c r="A146" s="42" t="s">
        <v>89</v>
      </c>
      <c r="B146" s="34">
        <v>0</v>
      </c>
      <c r="C146" s="35">
        <v>0</v>
      </c>
      <c r="E146" s="34">
        <v>0</v>
      </c>
      <c r="F146" s="35">
        <v>0</v>
      </c>
      <c r="H146" s="34">
        <v>0</v>
      </c>
      <c r="I146" s="142">
        <v>0</v>
      </c>
    </row>
    <row r="147" spans="1:9" x14ac:dyDescent="0.2">
      <c r="A147" s="138" t="s">
        <v>44</v>
      </c>
      <c r="B147" s="143">
        <v>1880.5</v>
      </c>
      <c r="C147" s="5">
        <v>19.899999999999999</v>
      </c>
      <c r="E147" s="143">
        <v>1632.5</v>
      </c>
      <c r="F147" s="143">
        <v>23</v>
      </c>
      <c r="H147" s="15">
        <v>248</v>
      </c>
      <c r="I147" s="7">
        <v>-3.1000000000000014</v>
      </c>
    </row>
    <row r="148" spans="1:9" x14ac:dyDescent="0.2">
      <c r="A148" s="1"/>
      <c r="B148" s="15"/>
      <c r="C148" s="5"/>
      <c r="E148" s="15"/>
      <c r="F148" s="99"/>
    </row>
    <row r="149" spans="1:9" ht="13.5" thickBot="1" x14ac:dyDescent="0.25">
      <c r="A149" s="19" t="s">
        <v>90</v>
      </c>
      <c r="B149" s="145">
        <v>1881.5</v>
      </c>
      <c r="C149" s="145">
        <v>20.7</v>
      </c>
      <c r="E149" s="145">
        <v>1633.5</v>
      </c>
      <c r="F149" s="146">
        <v>23.8</v>
      </c>
      <c r="H149" s="144">
        <v>248</v>
      </c>
      <c r="I149" s="148">
        <v>-3.1000000000000014</v>
      </c>
    </row>
    <row r="150" spans="1:9" ht="13.5" thickTop="1" x14ac:dyDescent="0.2">
      <c r="A150" s="140"/>
      <c r="B150" s="15"/>
      <c r="C150" s="5"/>
      <c r="E150" s="15"/>
      <c r="F150" s="99"/>
    </row>
    <row r="151" spans="1:9" x14ac:dyDescent="0.2">
      <c r="A151" s="138"/>
      <c r="B151" s="15"/>
      <c r="C151" s="95"/>
      <c r="E151" s="15"/>
      <c r="F151" s="99"/>
    </row>
    <row r="152" spans="1:9" x14ac:dyDescent="0.2">
      <c r="A152" s="1"/>
      <c r="B152" s="15"/>
      <c r="C152" s="95"/>
      <c r="E152" s="15"/>
      <c r="F152" s="99"/>
    </row>
    <row r="153" spans="1:9" x14ac:dyDescent="0.2">
      <c r="A153" s="10" t="s">
        <v>129</v>
      </c>
      <c r="B153" s="143">
        <v>1882.5</v>
      </c>
      <c r="C153" s="95">
        <v>20.8</v>
      </c>
      <c r="E153" s="143">
        <v>1634.5</v>
      </c>
      <c r="F153" s="143">
        <v>23.900000000000002</v>
      </c>
      <c r="H153" s="15">
        <v>248</v>
      </c>
      <c r="I153" s="7">
        <v>-3.1000000000000014</v>
      </c>
    </row>
    <row r="154" spans="1:9" x14ac:dyDescent="0.2">
      <c r="A154" s="1"/>
      <c r="B154" s="15"/>
      <c r="C154" s="95"/>
      <c r="E154" s="15"/>
      <c r="F154" s="99"/>
    </row>
    <row r="155" spans="1:9" x14ac:dyDescent="0.2">
      <c r="A155" s="199" t="s">
        <v>92</v>
      </c>
      <c r="B155" s="15"/>
      <c r="C155" s="95"/>
      <c r="E155" s="15"/>
      <c r="F155" s="99"/>
    </row>
    <row r="156" spans="1:9" x14ac:dyDescent="0.2">
      <c r="A156" s="199"/>
      <c r="B156" s="175">
        <v>11844.3896</v>
      </c>
      <c r="C156" s="174"/>
      <c r="D156" s="174"/>
      <c r="E156" s="175">
        <v>13067</v>
      </c>
      <c r="F156" s="99"/>
      <c r="H156" s="155">
        <v>-1222.6103999999996</v>
      </c>
    </row>
    <row r="157" spans="1:9" x14ac:dyDescent="0.2">
      <c r="A157" s="1"/>
      <c r="B157" s="15"/>
      <c r="C157" s="95"/>
      <c r="E157" s="15"/>
      <c r="F157" s="99"/>
    </row>
  </sheetData>
  <mergeCells count="4">
    <mergeCell ref="A155:A156"/>
    <mergeCell ref="B1:C1"/>
    <mergeCell ref="E1:F1"/>
    <mergeCell ref="H1:I1"/>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for 
Transportation Fee Class</oddHeader>
    <oddFooter>&amp;L&amp;D&amp;C
&amp;RPage &amp;P of &amp;N</oddFooter>
  </headerFooter>
  <rowBreaks count="1" manualBreakCount="1">
    <brk id="15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090FB-5F67-4BE0-AC9B-E1762C0E8C37}">
  <sheetPr>
    <pageSetUpPr fitToPage="1"/>
  </sheetPr>
  <dimension ref="A1:I156"/>
  <sheetViews>
    <sheetView zoomScaleNormal="100" workbookViewId="0">
      <selection activeCell="U158" sqref="U158"/>
    </sheetView>
  </sheetViews>
  <sheetFormatPr defaultColWidth="8.6640625" defaultRowHeight="12.75" x14ac:dyDescent="0.2"/>
  <cols>
    <col min="1" max="1" width="54.5546875" style="6" customWidth="1"/>
    <col min="2" max="2" width="11.88671875" style="13" customWidth="1"/>
    <col min="3" max="3" width="6.88671875" style="7" customWidth="1"/>
    <col min="4" max="4" width="2.109375" style="1" customWidth="1"/>
    <col min="5" max="5" width="11.88671875" style="13" customWidth="1"/>
    <col min="6" max="6" width="6.88671875" style="7" customWidth="1"/>
    <col min="7" max="7" width="2.109375" style="1" customWidth="1"/>
    <col min="8" max="8" width="12.5546875" style="13" customWidth="1"/>
    <col min="9" max="9" width="6.88671875" style="7" customWidth="1"/>
    <col min="10" max="16384" width="8.6640625" style="1"/>
  </cols>
  <sheetData>
    <row r="1" spans="1:9" ht="24" customHeight="1" x14ac:dyDescent="0.2">
      <c r="A1" s="30"/>
      <c r="B1" s="196" t="s">
        <v>0</v>
      </c>
      <c r="C1" s="196"/>
      <c r="D1" s="3"/>
      <c r="E1" s="196" t="s">
        <v>1</v>
      </c>
      <c r="F1" s="196"/>
      <c r="G1" s="4"/>
      <c r="H1" s="197" t="s">
        <v>2</v>
      </c>
      <c r="I1" s="197"/>
    </row>
    <row r="2" spans="1:9" x14ac:dyDescent="0.2">
      <c r="A2" s="31"/>
      <c r="B2" s="130" t="s">
        <v>3</v>
      </c>
      <c r="C2" s="128" t="s">
        <v>4</v>
      </c>
      <c r="D2" s="3"/>
      <c r="E2" s="130" t="s">
        <v>3</v>
      </c>
      <c r="F2" s="129" t="s">
        <v>4</v>
      </c>
      <c r="G2" s="4"/>
      <c r="H2" s="130" t="s">
        <v>3</v>
      </c>
      <c r="I2" s="8" t="s">
        <v>4</v>
      </c>
    </row>
    <row r="3" spans="1:9" x14ac:dyDescent="0.2">
      <c r="A3" s="3"/>
      <c r="B3" s="157" t="s">
        <v>5</v>
      </c>
      <c r="C3" s="131" t="s">
        <v>5</v>
      </c>
      <c r="D3" s="3"/>
      <c r="E3" s="12" t="s">
        <v>5</v>
      </c>
      <c r="F3" s="132" t="s">
        <v>5</v>
      </c>
      <c r="G3" s="4"/>
      <c r="H3" s="16" t="s">
        <v>5</v>
      </c>
      <c r="I3" s="9" t="s">
        <v>5</v>
      </c>
    </row>
    <row r="4" spans="1:9" hidden="1" x14ac:dyDescent="0.2">
      <c r="A4" s="36" t="s">
        <v>6</v>
      </c>
      <c r="B4" s="133"/>
      <c r="C4" s="100"/>
      <c r="D4" s="2"/>
      <c r="E4" s="125"/>
      <c r="F4" s="134"/>
      <c r="G4" s="2"/>
      <c r="H4" s="125"/>
      <c r="I4" s="14"/>
    </row>
    <row r="5" spans="1:9" ht="18.95" hidden="1" customHeight="1" x14ac:dyDescent="0.2">
      <c r="A5" s="36" t="s">
        <v>7</v>
      </c>
      <c r="B5" s="133"/>
      <c r="C5" s="100"/>
      <c r="D5" s="2"/>
      <c r="E5" s="125"/>
      <c r="F5" s="134"/>
      <c r="G5" s="2"/>
      <c r="H5" s="125"/>
      <c r="I5" s="14"/>
    </row>
    <row r="6" spans="1:9" ht="18.95" hidden="1" customHeight="1" x14ac:dyDescent="0.2">
      <c r="A6" s="29" t="s">
        <v>8</v>
      </c>
      <c r="B6" s="133"/>
      <c r="C6" s="100"/>
      <c r="D6" s="2"/>
      <c r="E6" s="125"/>
      <c r="F6" s="134"/>
      <c r="G6" s="2"/>
      <c r="H6" s="125"/>
      <c r="I6" s="14"/>
    </row>
    <row r="7" spans="1:9" ht="18.95" hidden="1" customHeight="1" x14ac:dyDescent="0.2">
      <c r="A7" s="20" t="s">
        <v>26</v>
      </c>
      <c r="B7" s="98"/>
      <c r="C7" s="5"/>
      <c r="D7" s="2"/>
      <c r="E7" s="125"/>
      <c r="F7" s="134"/>
      <c r="G7" s="2"/>
      <c r="H7" s="125"/>
      <c r="I7" s="14"/>
    </row>
    <row r="8" spans="1:9" hidden="1" x14ac:dyDescent="0.2">
      <c r="A8" s="42" t="s">
        <v>27</v>
      </c>
      <c r="B8" s="15"/>
      <c r="C8" s="5"/>
      <c r="D8" s="2"/>
      <c r="E8" s="15"/>
      <c r="F8" s="99"/>
      <c r="G8" s="2"/>
      <c r="H8" s="125">
        <f t="shared" ref="H8:I15" si="0">B8-E8</f>
        <v>0</v>
      </c>
      <c r="I8" s="14">
        <f t="shared" si="0"/>
        <v>0</v>
      </c>
    </row>
    <row r="9" spans="1:9" hidden="1" x14ac:dyDescent="0.2">
      <c r="A9" s="42" t="s">
        <v>28</v>
      </c>
      <c r="B9" s="15"/>
      <c r="C9" s="5"/>
      <c r="D9" s="2"/>
      <c r="E9" s="15"/>
      <c r="F9" s="99"/>
      <c r="G9" s="2"/>
      <c r="H9" s="125">
        <f t="shared" si="0"/>
        <v>0</v>
      </c>
      <c r="I9" s="14">
        <f t="shared" si="0"/>
        <v>0</v>
      </c>
    </row>
    <row r="10" spans="1:9" hidden="1" x14ac:dyDescent="0.2">
      <c r="A10" s="42" t="s">
        <v>29</v>
      </c>
      <c r="B10" s="15"/>
      <c r="C10" s="5"/>
      <c r="D10" s="2"/>
      <c r="E10" s="15"/>
      <c r="F10" s="99"/>
      <c r="G10" s="2"/>
      <c r="H10" s="125">
        <f t="shared" si="0"/>
        <v>0</v>
      </c>
      <c r="I10" s="14">
        <f t="shared" si="0"/>
        <v>0</v>
      </c>
    </row>
    <row r="11" spans="1:9" hidden="1" x14ac:dyDescent="0.2">
      <c r="A11" s="42" t="s">
        <v>30</v>
      </c>
      <c r="B11" s="15"/>
      <c r="C11" s="5"/>
      <c r="D11" s="2"/>
      <c r="E11" s="15"/>
      <c r="F11" s="99"/>
      <c r="G11" s="2"/>
      <c r="H11" s="125">
        <f t="shared" si="0"/>
        <v>0</v>
      </c>
      <c r="I11" s="14">
        <f t="shared" si="0"/>
        <v>0</v>
      </c>
    </row>
    <row r="12" spans="1:9" hidden="1" x14ac:dyDescent="0.2">
      <c r="A12" s="42" t="s">
        <v>20</v>
      </c>
      <c r="B12" s="15"/>
      <c r="C12" s="5"/>
      <c r="D12" s="2"/>
      <c r="E12" s="15"/>
      <c r="F12" s="99"/>
      <c r="G12" s="2"/>
      <c r="H12" s="125">
        <f t="shared" si="0"/>
        <v>0</v>
      </c>
      <c r="I12" s="14">
        <f t="shared" si="0"/>
        <v>0</v>
      </c>
    </row>
    <row r="13" spans="1:9" hidden="1" x14ac:dyDescent="0.2">
      <c r="A13" s="42" t="s">
        <v>21</v>
      </c>
      <c r="B13" s="15"/>
      <c r="C13" s="5"/>
      <c r="D13" s="2"/>
      <c r="E13" s="15"/>
      <c r="F13" s="99"/>
      <c r="G13" s="2"/>
      <c r="H13" s="125">
        <f t="shared" si="0"/>
        <v>0</v>
      </c>
      <c r="I13" s="14">
        <f t="shared" si="0"/>
        <v>0</v>
      </c>
    </row>
    <row r="14" spans="1:9" hidden="1" x14ac:dyDescent="0.2">
      <c r="A14" s="42" t="s">
        <v>25</v>
      </c>
      <c r="B14" s="15"/>
      <c r="C14" s="5"/>
      <c r="D14" s="2"/>
      <c r="E14" s="15"/>
      <c r="F14" s="99"/>
      <c r="G14" s="2"/>
      <c r="H14" s="125">
        <f t="shared" si="0"/>
        <v>0</v>
      </c>
      <c r="I14" s="14">
        <f t="shared" si="0"/>
        <v>0</v>
      </c>
    </row>
    <row r="15" spans="1:9" hidden="1" x14ac:dyDescent="0.2">
      <c r="A15" s="42" t="s">
        <v>32</v>
      </c>
      <c r="B15" s="15"/>
      <c r="C15" s="5"/>
      <c r="D15" s="2"/>
      <c r="E15" s="15"/>
      <c r="F15" s="99"/>
      <c r="G15" s="2"/>
      <c r="H15" s="125">
        <f t="shared" si="0"/>
        <v>0</v>
      </c>
      <c r="I15" s="14">
        <f t="shared" si="0"/>
        <v>0</v>
      </c>
    </row>
    <row r="16" spans="1:9" hidden="1" x14ac:dyDescent="0.2">
      <c r="A16" s="20" t="s">
        <v>33</v>
      </c>
      <c r="B16" s="98"/>
      <c r="C16" s="5"/>
      <c r="D16" s="100"/>
      <c r="E16" s="15"/>
      <c r="F16" s="99"/>
      <c r="H16" s="125"/>
      <c r="I16" s="14"/>
    </row>
    <row r="17" spans="1:9" hidden="1" x14ac:dyDescent="0.2">
      <c r="A17" s="42" t="s">
        <v>97</v>
      </c>
      <c r="B17" s="98"/>
      <c r="C17" s="5"/>
      <c r="D17" s="100"/>
      <c r="E17" s="15"/>
      <c r="F17" s="99"/>
      <c r="H17" s="125">
        <f t="shared" ref="H17:I27" si="1">B17-E17</f>
        <v>0</v>
      </c>
      <c r="I17" s="14">
        <f t="shared" si="1"/>
        <v>0</v>
      </c>
    </row>
    <row r="18" spans="1:9" hidden="1" x14ac:dyDescent="0.2">
      <c r="A18" s="42" t="s">
        <v>98</v>
      </c>
      <c r="B18" s="98"/>
      <c r="C18" s="5"/>
      <c r="D18" s="100"/>
      <c r="E18" s="15"/>
      <c r="F18" s="99"/>
      <c r="H18" s="125">
        <f t="shared" si="1"/>
        <v>0</v>
      </c>
      <c r="I18" s="14">
        <f t="shared" si="1"/>
        <v>0</v>
      </c>
    </row>
    <row r="19" spans="1:9" hidden="1" x14ac:dyDescent="0.2">
      <c r="A19" s="42" t="s">
        <v>34</v>
      </c>
      <c r="B19" s="98"/>
      <c r="C19" s="5"/>
      <c r="D19" s="100"/>
      <c r="E19" s="15"/>
      <c r="F19" s="99"/>
      <c r="H19" s="125">
        <f t="shared" si="1"/>
        <v>0</v>
      </c>
      <c r="I19" s="14">
        <f t="shared" si="1"/>
        <v>0</v>
      </c>
    </row>
    <row r="20" spans="1:9" hidden="1" x14ac:dyDescent="0.2">
      <c r="A20" s="20" t="s">
        <v>99</v>
      </c>
      <c r="B20" s="135"/>
      <c r="C20" s="21"/>
      <c r="D20" s="100"/>
      <c r="E20" s="15"/>
      <c r="F20" s="99"/>
      <c r="H20" s="125"/>
      <c r="I20" s="14"/>
    </row>
    <row r="21" spans="1:9" hidden="1" x14ac:dyDescent="0.2">
      <c r="A21" s="42" t="s">
        <v>35</v>
      </c>
      <c r="B21" s="98"/>
      <c r="C21" s="5"/>
      <c r="D21" s="100"/>
      <c r="E21" s="15"/>
      <c r="F21" s="99"/>
      <c r="H21" s="125">
        <f t="shared" si="1"/>
        <v>0</v>
      </c>
      <c r="I21" s="14">
        <f t="shared" si="1"/>
        <v>0</v>
      </c>
    </row>
    <row r="22" spans="1:9" hidden="1" x14ac:dyDescent="0.2">
      <c r="A22" s="42" t="s">
        <v>25</v>
      </c>
      <c r="B22" s="98"/>
      <c r="C22" s="5"/>
      <c r="D22" s="100"/>
      <c r="E22" s="15"/>
      <c r="F22" s="99"/>
      <c r="H22" s="125">
        <f t="shared" si="1"/>
        <v>0</v>
      </c>
      <c r="I22" s="14">
        <f t="shared" si="1"/>
        <v>0</v>
      </c>
    </row>
    <row r="23" spans="1:9" hidden="1" x14ac:dyDescent="0.2">
      <c r="A23" s="42" t="s">
        <v>37</v>
      </c>
      <c r="B23" s="98"/>
      <c r="C23" s="5"/>
      <c r="D23" s="100"/>
      <c r="E23" s="15"/>
      <c r="F23" s="99"/>
      <c r="H23" s="125">
        <f t="shared" si="1"/>
        <v>0</v>
      </c>
      <c r="I23" s="14">
        <f t="shared" si="1"/>
        <v>0</v>
      </c>
    </row>
    <row r="24" spans="1:9" hidden="1" x14ac:dyDescent="0.2">
      <c r="A24" s="20" t="s">
        <v>40</v>
      </c>
      <c r="B24" s="98"/>
      <c r="C24" s="5"/>
      <c r="D24" s="100"/>
      <c r="E24" s="15"/>
      <c r="F24" s="99"/>
      <c r="H24" s="125"/>
      <c r="I24" s="14"/>
    </row>
    <row r="25" spans="1:9" hidden="1" x14ac:dyDescent="0.2">
      <c r="A25" s="42" t="s">
        <v>41</v>
      </c>
      <c r="B25" s="98"/>
      <c r="C25" s="5"/>
      <c r="D25" s="100"/>
      <c r="E25" s="15"/>
      <c r="F25" s="99"/>
      <c r="H25" s="125">
        <f t="shared" si="1"/>
        <v>0</v>
      </c>
      <c r="I25" s="14">
        <f t="shared" si="1"/>
        <v>0</v>
      </c>
    </row>
    <row r="26" spans="1:9" hidden="1" x14ac:dyDescent="0.2">
      <c r="A26" s="42" t="s">
        <v>31</v>
      </c>
      <c r="B26" s="34"/>
      <c r="C26" s="35"/>
      <c r="D26" s="100"/>
      <c r="E26" s="34"/>
      <c r="F26" s="103"/>
      <c r="H26" s="136">
        <f t="shared" si="1"/>
        <v>0</v>
      </c>
      <c r="I26" s="137">
        <f t="shared" si="1"/>
        <v>0</v>
      </c>
    </row>
    <row r="27" spans="1:9" hidden="1" x14ac:dyDescent="0.2">
      <c r="A27" s="138" t="s">
        <v>44</v>
      </c>
      <c r="B27" s="125">
        <f>SUM(B6:B26)</f>
        <v>0</v>
      </c>
      <c r="C27" s="126">
        <f>SUM(C6:C26)</f>
        <v>0</v>
      </c>
      <c r="E27" s="15">
        <v>0</v>
      </c>
      <c r="F27" s="99">
        <v>0</v>
      </c>
      <c r="H27" s="15">
        <f t="shared" si="1"/>
        <v>0</v>
      </c>
      <c r="I27" s="7">
        <f t="shared" si="1"/>
        <v>0</v>
      </c>
    </row>
    <row r="28" spans="1:9" hidden="1" x14ac:dyDescent="0.2">
      <c r="A28" s="140"/>
      <c r="B28" s="125"/>
      <c r="C28" s="95"/>
      <c r="E28" s="15"/>
      <c r="F28" s="99"/>
      <c r="H28" s="15"/>
    </row>
    <row r="29" spans="1:9" hidden="1" x14ac:dyDescent="0.2">
      <c r="A29" s="36" t="s">
        <v>6</v>
      </c>
      <c r="B29" s="125"/>
      <c r="C29" s="95"/>
      <c r="E29" s="15"/>
      <c r="F29" s="99"/>
      <c r="H29" s="15"/>
    </row>
    <row r="30" spans="1:9" hidden="1" x14ac:dyDescent="0.2">
      <c r="A30" s="36" t="s">
        <v>45</v>
      </c>
      <c r="B30" s="133"/>
      <c r="C30" s="95"/>
      <c r="E30" s="15"/>
      <c r="F30" s="99"/>
      <c r="H30" s="15"/>
    </row>
    <row r="31" spans="1:9" hidden="1" x14ac:dyDescent="0.2">
      <c r="A31" s="29" t="s">
        <v>46</v>
      </c>
      <c r="B31" s="133"/>
      <c r="C31" s="95"/>
      <c r="E31" s="15"/>
      <c r="F31" s="99"/>
      <c r="H31" s="15"/>
    </row>
    <row r="32" spans="1:9" hidden="1" x14ac:dyDescent="0.2">
      <c r="A32" s="20" t="s">
        <v>26</v>
      </c>
      <c r="B32" s="98"/>
      <c r="C32" s="5"/>
      <c r="E32" s="15"/>
      <c r="F32" s="99"/>
      <c r="H32" s="15"/>
    </row>
    <row r="33" spans="1:9" hidden="1" x14ac:dyDescent="0.2">
      <c r="A33" s="42" t="s">
        <v>27</v>
      </c>
      <c r="B33" s="15"/>
      <c r="C33" s="5"/>
      <c r="E33" s="15"/>
      <c r="F33" s="5"/>
      <c r="H33" s="15">
        <f t="shared" ref="H33:I40" si="2">B33-E33</f>
        <v>0</v>
      </c>
      <c r="I33" s="7">
        <f t="shared" si="2"/>
        <v>0</v>
      </c>
    </row>
    <row r="34" spans="1:9" hidden="1" x14ac:dyDescent="0.2">
      <c r="A34" s="42" t="s">
        <v>29</v>
      </c>
      <c r="B34" s="15"/>
      <c r="C34" s="5"/>
      <c r="E34" s="15"/>
      <c r="F34" s="5"/>
      <c r="H34" s="15">
        <f t="shared" si="2"/>
        <v>0</v>
      </c>
      <c r="I34" s="7">
        <f t="shared" si="2"/>
        <v>0</v>
      </c>
    </row>
    <row r="35" spans="1:9" hidden="1" x14ac:dyDescent="0.2">
      <c r="A35" s="42" t="s">
        <v>30</v>
      </c>
      <c r="B35" s="15"/>
      <c r="C35" s="5"/>
      <c r="E35" s="15"/>
      <c r="F35" s="5"/>
      <c r="H35" s="15">
        <f t="shared" si="2"/>
        <v>0</v>
      </c>
      <c r="I35" s="7">
        <f t="shared" si="2"/>
        <v>0</v>
      </c>
    </row>
    <row r="36" spans="1:9" hidden="1" x14ac:dyDescent="0.2">
      <c r="A36" s="42" t="s">
        <v>58</v>
      </c>
      <c r="B36" s="15"/>
      <c r="C36" s="5"/>
      <c r="E36" s="15"/>
      <c r="F36" s="5"/>
      <c r="H36" s="15">
        <f t="shared" si="2"/>
        <v>0</v>
      </c>
      <c r="I36" s="7">
        <f t="shared" si="2"/>
        <v>0</v>
      </c>
    </row>
    <row r="37" spans="1:9" hidden="1" x14ac:dyDescent="0.2">
      <c r="A37" s="42" t="s">
        <v>59</v>
      </c>
      <c r="B37" s="15"/>
      <c r="C37" s="5"/>
      <c r="E37" s="15"/>
      <c r="F37" s="5"/>
      <c r="H37" s="15">
        <f t="shared" si="2"/>
        <v>0</v>
      </c>
      <c r="I37" s="7">
        <f t="shared" si="2"/>
        <v>0</v>
      </c>
    </row>
    <row r="38" spans="1:9" hidden="1" x14ac:dyDescent="0.2">
      <c r="A38" s="42" t="s">
        <v>20</v>
      </c>
      <c r="B38" s="15"/>
      <c r="C38" s="5"/>
      <c r="E38" s="15"/>
      <c r="F38" s="5"/>
      <c r="H38" s="15">
        <f t="shared" si="2"/>
        <v>0</v>
      </c>
      <c r="I38" s="7">
        <f t="shared" si="2"/>
        <v>0</v>
      </c>
    </row>
    <row r="39" spans="1:9" hidden="1" x14ac:dyDescent="0.2">
      <c r="A39" s="42" t="s">
        <v>62</v>
      </c>
      <c r="B39" s="15"/>
      <c r="C39" s="5"/>
      <c r="E39" s="15"/>
      <c r="F39" s="5"/>
      <c r="H39" s="15">
        <f t="shared" si="2"/>
        <v>0</v>
      </c>
      <c r="I39" s="7">
        <f t="shared" si="2"/>
        <v>0</v>
      </c>
    </row>
    <row r="40" spans="1:9" hidden="1" x14ac:dyDescent="0.2">
      <c r="A40" s="42" t="s">
        <v>25</v>
      </c>
      <c r="B40" s="15"/>
      <c r="C40" s="5"/>
      <c r="E40" s="15"/>
      <c r="F40" s="5"/>
      <c r="H40" s="15">
        <f t="shared" si="2"/>
        <v>0</v>
      </c>
      <c r="I40" s="7">
        <f t="shared" si="2"/>
        <v>0</v>
      </c>
    </row>
    <row r="41" spans="1:9" hidden="1" x14ac:dyDescent="0.2">
      <c r="A41" s="20" t="s">
        <v>40</v>
      </c>
      <c r="B41" s="105"/>
      <c r="C41" s="5"/>
      <c r="E41" s="15"/>
      <c r="F41" s="99"/>
      <c r="H41" s="15"/>
    </row>
    <row r="42" spans="1:9" hidden="1" x14ac:dyDescent="0.2">
      <c r="A42" s="42" t="s">
        <v>41</v>
      </c>
      <c r="B42" s="105"/>
      <c r="C42" s="5"/>
      <c r="E42" s="15"/>
      <c r="F42" s="5"/>
      <c r="H42" s="15">
        <f t="shared" ref="H42:I46" si="3">B42-E42</f>
        <v>0</v>
      </c>
      <c r="I42" s="7">
        <f t="shared" si="3"/>
        <v>0</v>
      </c>
    </row>
    <row r="43" spans="1:9" hidden="1" x14ac:dyDescent="0.2">
      <c r="A43" s="42" t="s">
        <v>31</v>
      </c>
      <c r="B43" s="34"/>
      <c r="C43" s="35"/>
      <c r="E43" s="34"/>
      <c r="F43" s="35"/>
      <c r="H43" s="34">
        <f t="shared" si="3"/>
        <v>0</v>
      </c>
      <c r="I43" s="142">
        <f t="shared" si="3"/>
        <v>0</v>
      </c>
    </row>
    <row r="44" spans="1:9" hidden="1" x14ac:dyDescent="0.2">
      <c r="A44" s="138" t="s">
        <v>44</v>
      </c>
      <c r="B44" s="15">
        <f>SUM(B32:B43)</f>
        <v>0</v>
      </c>
      <c r="C44" s="5">
        <f>SUM(C32:C43)</f>
        <v>0</v>
      </c>
      <c r="E44" s="15">
        <v>0</v>
      </c>
      <c r="F44" s="99">
        <v>0</v>
      </c>
      <c r="H44" s="15">
        <f t="shared" si="3"/>
        <v>0</v>
      </c>
      <c r="I44" s="7">
        <f t="shared" si="3"/>
        <v>0</v>
      </c>
    </row>
    <row r="45" spans="1:9" hidden="1" x14ac:dyDescent="0.2">
      <c r="A45" s="138"/>
      <c r="B45" s="15"/>
      <c r="C45" s="5"/>
      <c r="E45" s="15"/>
      <c r="F45" s="99"/>
      <c r="H45" s="15"/>
    </row>
    <row r="46" spans="1:9" ht="13.5" hidden="1" thickBot="1" x14ac:dyDescent="0.25">
      <c r="A46" s="19" t="s">
        <v>73</v>
      </c>
      <c r="B46" s="144">
        <f>B44+B27</f>
        <v>0</v>
      </c>
      <c r="C46" s="161">
        <f>C44+C27</f>
        <v>0</v>
      </c>
      <c r="E46" s="144">
        <v>0</v>
      </c>
      <c r="F46" s="146">
        <v>0</v>
      </c>
      <c r="H46" s="144">
        <f t="shared" si="3"/>
        <v>0</v>
      </c>
      <c r="I46" s="148">
        <f t="shared" si="3"/>
        <v>0</v>
      </c>
    </row>
    <row r="47" spans="1:9" hidden="1" x14ac:dyDescent="0.2">
      <c r="A47" s="1"/>
      <c r="B47" s="15"/>
      <c r="C47" s="95"/>
      <c r="E47" s="15"/>
      <c r="F47" s="99"/>
      <c r="H47" s="15"/>
    </row>
    <row r="48" spans="1:9" hidden="1" x14ac:dyDescent="0.2">
      <c r="A48" s="36" t="s">
        <v>74</v>
      </c>
      <c r="B48" s="15"/>
      <c r="C48" s="95"/>
      <c r="E48" s="15"/>
      <c r="F48" s="99"/>
      <c r="H48" s="15"/>
    </row>
    <row r="49" spans="1:9" hidden="1" x14ac:dyDescent="0.2">
      <c r="A49" s="36" t="s">
        <v>75</v>
      </c>
      <c r="B49" s="15"/>
      <c r="C49" s="95"/>
      <c r="E49" s="15"/>
      <c r="F49" s="99"/>
      <c r="H49" s="15"/>
    </row>
    <row r="50" spans="1:9" hidden="1" x14ac:dyDescent="0.2">
      <c r="A50" s="29" t="s">
        <v>46</v>
      </c>
      <c r="B50" s="15"/>
      <c r="C50" s="95"/>
      <c r="E50" s="15"/>
      <c r="F50" s="99"/>
      <c r="H50" s="15"/>
    </row>
    <row r="51" spans="1:9" hidden="1" x14ac:dyDescent="0.2">
      <c r="A51" s="20" t="s">
        <v>47</v>
      </c>
      <c r="B51" s="15"/>
      <c r="C51" s="95"/>
      <c r="E51" s="15"/>
      <c r="F51" s="99"/>
      <c r="H51" s="15"/>
    </row>
    <row r="52" spans="1:9" hidden="1" x14ac:dyDescent="0.2">
      <c r="A52" s="42" t="s">
        <v>51</v>
      </c>
      <c r="C52" s="99"/>
      <c r="E52" s="15"/>
      <c r="F52" s="99"/>
      <c r="H52" s="15">
        <f>B52-E52</f>
        <v>0</v>
      </c>
      <c r="I52" s="7">
        <f>C52-F52</f>
        <v>0</v>
      </c>
    </row>
    <row r="53" spans="1:9" hidden="1" x14ac:dyDescent="0.2">
      <c r="A53" s="42" t="s">
        <v>50</v>
      </c>
      <c r="C53" s="99"/>
      <c r="E53" s="15"/>
      <c r="F53" s="99"/>
      <c r="H53" s="15"/>
    </row>
    <row r="54" spans="1:9" hidden="1" x14ac:dyDescent="0.2">
      <c r="A54" s="20" t="s">
        <v>11</v>
      </c>
      <c r="C54" s="99"/>
      <c r="E54" s="15"/>
      <c r="F54" s="99"/>
      <c r="H54" s="15"/>
    </row>
    <row r="55" spans="1:9" hidden="1" x14ac:dyDescent="0.2">
      <c r="A55" s="42" t="s">
        <v>29</v>
      </c>
      <c r="B55" s="104"/>
      <c r="C55" s="99"/>
      <c r="E55" s="104"/>
      <c r="F55" s="99"/>
      <c r="H55" s="15">
        <f t="shared" ref="H55:I77" si="4">B55-E55</f>
        <v>0</v>
      </c>
      <c r="I55" s="7">
        <f t="shared" si="4"/>
        <v>0</v>
      </c>
    </row>
    <row r="56" spans="1:9" hidden="1" x14ac:dyDescent="0.2">
      <c r="A56" s="42" t="s">
        <v>84</v>
      </c>
      <c r="B56" s="104"/>
      <c r="C56" s="99"/>
      <c r="E56" s="104"/>
      <c r="F56" s="99"/>
      <c r="H56" s="15">
        <f t="shared" si="4"/>
        <v>0</v>
      </c>
      <c r="I56" s="7">
        <f t="shared" si="4"/>
        <v>0</v>
      </c>
    </row>
    <row r="57" spans="1:9" hidden="1" x14ac:dyDescent="0.2">
      <c r="A57" s="42" t="s">
        <v>18</v>
      </c>
      <c r="C57" s="99"/>
      <c r="E57" s="104"/>
      <c r="F57" s="99"/>
      <c r="H57" s="15">
        <f t="shared" si="4"/>
        <v>0</v>
      </c>
      <c r="I57" s="7">
        <f t="shared" si="4"/>
        <v>0</v>
      </c>
    </row>
    <row r="58" spans="1:9" hidden="1" x14ac:dyDescent="0.2">
      <c r="A58" s="42" t="s">
        <v>19</v>
      </c>
      <c r="B58" s="104"/>
      <c r="C58" s="99"/>
      <c r="E58" s="104"/>
      <c r="F58" s="99"/>
      <c r="H58" s="15">
        <f t="shared" si="4"/>
        <v>0</v>
      </c>
      <c r="I58" s="7">
        <f t="shared" si="4"/>
        <v>0</v>
      </c>
    </row>
    <row r="59" spans="1:9" hidden="1" x14ac:dyDescent="0.2">
      <c r="A59" s="42" t="s">
        <v>25</v>
      </c>
      <c r="B59" s="173"/>
      <c r="C59" s="103"/>
      <c r="E59" s="173"/>
      <c r="F59" s="103"/>
      <c r="H59" s="34">
        <f t="shared" si="4"/>
        <v>0</v>
      </c>
      <c r="I59" s="142">
        <f t="shared" si="4"/>
        <v>0</v>
      </c>
    </row>
    <row r="60" spans="1:9" hidden="1" x14ac:dyDescent="0.2">
      <c r="A60" s="20" t="s">
        <v>26</v>
      </c>
      <c r="C60" s="99"/>
      <c r="E60" s="104"/>
      <c r="F60" s="99"/>
      <c r="H60" s="15"/>
    </row>
    <row r="61" spans="1:9" hidden="1" x14ac:dyDescent="0.2">
      <c r="A61" s="42" t="s">
        <v>27</v>
      </c>
      <c r="C61" s="99"/>
      <c r="E61" s="104"/>
      <c r="F61" s="99"/>
      <c r="H61" s="15">
        <f t="shared" si="4"/>
        <v>0</v>
      </c>
      <c r="I61" s="7">
        <f t="shared" si="4"/>
        <v>0</v>
      </c>
    </row>
    <row r="62" spans="1:9" hidden="1" x14ac:dyDescent="0.2">
      <c r="A62" s="42" t="s">
        <v>29</v>
      </c>
      <c r="C62" s="99"/>
      <c r="E62" s="104"/>
      <c r="F62" s="99"/>
      <c r="H62" s="15">
        <f t="shared" si="4"/>
        <v>0</v>
      </c>
      <c r="I62" s="7">
        <f t="shared" si="4"/>
        <v>0</v>
      </c>
    </row>
    <row r="63" spans="1:9" hidden="1" x14ac:dyDescent="0.2">
      <c r="A63" s="42" t="s">
        <v>30</v>
      </c>
      <c r="C63" s="99"/>
      <c r="E63" s="104"/>
      <c r="F63" s="99"/>
      <c r="H63" s="15">
        <f t="shared" si="4"/>
        <v>0</v>
      </c>
      <c r="I63" s="7">
        <f t="shared" si="4"/>
        <v>0</v>
      </c>
    </row>
    <row r="64" spans="1:9" hidden="1" x14ac:dyDescent="0.2">
      <c r="A64" s="42" t="s">
        <v>59</v>
      </c>
      <c r="C64" s="99"/>
      <c r="E64" s="104"/>
      <c r="F64" s="99"/>
      <c r="H64" s="15">
        <f t="shared" si="4"/>
        <v>0</v>
      </c>
      <c r="I64" s="7">
        <f t="shared" si="4"/>
        <v>0</v>
      </c>
    </row>
    <row r="65" spans="1:9" hidden="1" x14ac:dyDescent="0.2">
      <c r="A65" s="42" t="s">
        <v>20</v>
      </c>
      <c r="C65" s="99"/>
      <c r="E65" s="104"/>
      <c r="F65" s="99"/>
      <c r="H65" s="15">
        <f t="shared" si="4"/>
        <v>0</v>
      </c>
      <c r="I65" s="7">
        <f t="shared" si="4"/>
        <v>0</v>
      </c>
    </row>
    <row r="66" spans="1:9" hidden="1" x14ac:dyDescent="0.2">
      <c r="A66" s="42" t="s">
        <v>25</v>
      </c>
      <c r="C66" s="99"/>
      <c r="E66" s="104"/>
      <c r="F66" s="99"/>
      <c r="H66" s="15">
        <f t="shared" si="4"/>
        <v>0</v>
      </c>
      <c r="I66" s="7">
        <f t="shared" si="4"/>
        <v>0</v>
      </c>
    </row>
    <row r="67" spans="1:9" hidden="1" x14ac:dyDescent="0.2">
      <c r="A67" s="20" t="s">
        <v>33</v>
      </c>
      <c r="C67" s="99"/>
      <c r="E67" s="104"/>
      <c r="F67" s="99"/>
      <c r="H67" s="15"/>
    </row>
    <row r="68" spans="1:9" hidden="1" x14ac:dyDescent="0.2">
      <c r="A68" s="42" t="s">
        <v>106</v>
      </c>
      <c r="C68" s="99"/>
      <c r="E68" s="104"/>
      <c r="F68" s="99"/>
      <c r="H68" s="15">
        <f t="shared" si="4"/>
        <v>0</v>
      </c>
      <c r="I68" s="7">
        <f t="shared" si="4"/>
        <v>0</v>
      </c>
    </row>
    <row r="69" spans="1:9" hidden="1" x14ac:dyDescent="0.2">
      <c r="A69" s="42" t="s">
        <v>118</v>
      </c>
      <c r="C69" s="99"/>
      <c r="E69" s="104"/>
      <c r="F69" s="99"/>
      <c r="H69" s="15">
        <f t="shared" si="4"/>
        <v>0</v>
      </c>
      <c r="I69" s="7">
        <f t="shared" si="4"/>
        <v>0</v>
      </c>
    </row>
    <row r="70" spans="1:9" hidden="1" x14ac:dyDescent="0.2">
      <c r="A70" s="20" t="s">
        <v>99</v>
      </c>
      <c r="C70" s="99"/>
      <c r="E70" s="104"/>
      <c r="F70" s="99"/>
      <c r="H70" s="15"/>
    </row>
    <row r="71" spans="1:9" hidden="1" x14ac:dyDescent="0.2">
      <c r="A71" s="42" t="s">
        <v>35</v>
      </c>
      <c r="C71" s="99"/>
      <c r="E71" s="104"/>
      <c r="F71" s="99"/>
      <c r="H71" s="15">
        <f t="shared" si="4"/>
        <v>0</v>
      </c>
      <c r="I71" s="7">
        <f t="shared" si="4"/>
        <v>0</v>
      </c>
    </row>
    <row r="72" spans="1:9" hidden="1" x14ac:dyDescent="0.2">
      <c r="A72" s="42" t="s">
        <v>119</v>
      </c>
      <c r="C72" s="99"/>
      <c r="E72" s="104"/>
      <c r="F72" s="99"/>
      <c r="H72" s="15">
        <f t="shared" si="4"/>
        <v>0</v>
      </c>
      <c r="I72" s="7">
        <f t="shared" si="4"/>
        <v>0</v>
      </c>
    </row>
    <row r="73" spans="1:9" hidden="1" x14ac:dyDescent="0.2">
      <c r="A73" s="42" t="s">
        <v>25</v>
      </c>
      <c r="C73" s="99"/>
      <c r="E73" s="104"/>
      <c r="F73" s="99"/>
      <c r="H73" s="15">
        <f t="shared" si="4"/>
        <v>0</v>
      </c>
      <c r="I73" s="7">
        <f t="shared" si="4"/>
        <v>0</v>
      </c>
    </row>
    <row r="74" spans="1:9" hidden="1" x14ac:dyDescent="0.2">
      <c r="A74" s="20" t="s">
        <v>40</v>
      </c>
      <c r="C74" s="99"/>
      <c r="E74" s="104"/>
      <c r="F74" s="99"/>
      <c r="H74" s="15"/>
    </row>
    <row r="75" spans="1:9" hidden="1" x14ac:dyDescent="0.2">
      <c r="A75" s="42" t="s">
        <v>41</v>
      </c>
      <c r="C75" s="99"/>
      <c r="E75" s="104"/>
      <c r="F75" s="99"/>
      <c r="H75" s="15">
        <f t="shared" si="4"/>
        <v>0</v>
      </c>
      <c r="I75" s="7">
        <f t="shared" si="4"/>
        <v>0</v>
      </c>
    </row>
    <row r="76" spans="1:9" hidden="1" x14ac:dyDescent="0.2">
      <c r="A76" s="42" t="s">
        <v>31</v>
      </c>
      <c r="B76" s="171"/>
      <c r="C76" s="103"/>
      <c r="E76" s="104"/>
      <c r="F76" s="99"/>
      <c r="H76" s="34">
        <f t="shared" si="4"/>
        <v>0</v>
      </c>
      <c r="I76" s="142">
        <f t="shared" si="4"/>
        <v>0</v>
      </c>
    </row>
    <row r="77" spans="1:9" hidden="1" x14ac:dyDescent="0.2">
      <c r="A77" s="138" t="s">
        <v>44</v>
      </c>
      <c r="B77" s="13">
        <f>SUM(B55:B76)</f>
        <v>0</v>
      </c>
      <c r="C77" s="99">
        <f>SUM(C52:C76)</f>
        <v>0</v>
      </c>
      <c r="E77" s="104">
        <v>0</v>
      </c>
      <c r="F77" s="99">
        <v>0</v>
      </c>
      <c r="H77" s="15">
        <f t="shared" si="4"/>
        <v>0</v>
      </c>
      <c r="I77" s="7">
        <f t="shared" si="4"/>
        <v>0</v>
      </c>
    </row>
    <row r="78" spans="1:9" hidden="1" x14ac:dyDescent="0.2">
      <c r="A78" s="1"/>
      <c r="B78" s="15"/>
      <c r="C78" s="99"/>
      <c r="E78" s="15"/>
      <c r="F78" s="99"/>
      <c r="H78" s="15"/>
    </row>
    <row r="79" spans="1:9" hidden="1" x14ac:dyDescent="0.2">
      <c r="A79" s="36" t="s">
        <v>74</v>
      </c>
      <c r="B79" s="15"/>
      <c r="C79" s="95"/>
      <c r="E79" s="15"/>
      <c r="F79" s="99"/>
      <c r="H79" s="15"/>
    </row>
    <row r="80" spans="1:9" hidden="1" x14ac:dyDescent="0.2">
      <c r="A80" s="36" t="s">
        <v>76</v>
      </c>
      <c r="B80" s="15"/>
      <c r="C80" s="95"/>
      <c r="E80" s="15"/>
      <c r="F80" s="99"/>
      <c r="H80" s="15"/>
    </row>
    <row r="81" spans="1:9" hidden="1" x14ac:dyDescent="0.2">
      <c r="A81" s="29" t="s">
        <v>46</v>
      </c>
      <c r="B81" s="15"/>
      <c r="C81" s="95"/>
      <c r="E81" s="15"/>
      <c r="F81" s="99"/>
      <c r="H81" s="15"/>
    </row>
    <row r="82" spans="1:9" hidden="1" x14ac:dyDescent="0.2">
      <c r="A82" s="20" t="s">
        <v>47</v>
      </c>
      <c r="B82" s="15"/>
      <c r="C82" s="95"/>
      <c r="E82" s="15"/>
      <c r="F82" s="99"/>
      <c r="H82" s="15"/>
    </row>
    <row r="83" spans="1:9" hidden="1" x14ac:dyDescent="0.2">
      <c r="A83" s="42" t="s">
        <v>50</v>
      </c>
      <c r="B83" s="15"/>
      <c r="C83" s="95"/>
      <c r="E83" s="15"/>
      <c r="F83" s="99"/>
      <c r="H83" s="15">
        <f>B83-E83</f>
        <v>0</v>
      </c>
      <c r="I83" s="7">
        <f>C83-F83</f>
        <v>0</v>
      </c>
    </row>
    <row r="84" spans="1:9" hidden="1" x14ac:dyDescent="0.2">
      <c r="A84" s="42" t="s">
        <v>123</v>
      </c>
      <c r="B84" s="15"/>
      <c r="C84" s="95"/>
      <c r="E84" s="15"/>
      <c r="F84" s="99"/>
      <c r="H84" s="15">
        <f t="shared" ref="H84:I110" si="5">B84-E84</f>
        <v>0</v>
      </c>
      <c r="I84" s="7">
        <f t="shared" si="5"/>
        <v>0</v>
      </c>
    </row>
    <row r="85" spans="1:9" hidden="1" x14ac:dyDescent="0.2">
      <c r="A85" s="20" t="s">
        <v>9</v>
      </c>
      <c r="B85" s="15"/>
      <c r="C85" s="95"/>
      <c r="E85" s="15"/>
      <c r="F85" s="99"/>
      <c r="H85" s="15">
        <f t="shared" si="5"/>
        <v>0</v>
      </c>
      <c r="I85" s="7">
        <f t="shared" si="5"/>
        <v>0</v>
      </c>
    </row>
    <row r="86" spans="1:9" hidden="1" x14ac:dyDescent="0.2">
      <c r="A86" s="42" t="s">
        <v>94</v>
      </c>
      <c r="B86" s="15"/>
      <c r="C86" s="95"/>
      <c r="E86" s="15"/>
      <c r="F86" s="99"/>
      <c r="H86" s="15">
        <f t="shared" si="5"/>
        <v>0</v>
      </c>
      <c r="I86" s="7">
        <f t="shared" si="5"/>
        <v>0</v>
      </c>
    </row>
    <row r="87" spans="1:9" hidden="1" x14ac:dyDescent="0.2">
      <c r="A87" s="20" t="s">
        <v>11</v>
      </c>
      <c r="B87" s="15"/>
      <c r="C87" s="95"/>
      <c r="E87" s="15"/>
      <c r="F87" s="99"/>
      <c r="H87" s="15"/>
    </row>
    <row r="88" spans="1:9" hidden="1" x14ac:dyDescent="0.2">
      <c r="A88" s="42" t="s">
        <v>18</v>
      </c>
      <c r="B88" s="15"/>
      <c r="C88" s="95"/>
      <c r="E88" s="15"/>
      <c r="F88" s="99"/>
      <c r="H88" s="15">
        <f t="shared" si="5"/>
        <v>0</v>
      </c>
      <c r="I88" s="7">
        <f t="shared" si="5"/>
        <v>0</v>
      </c>
    </row>
    <row r="89" spans="1:9" hidden="1" x14ac:dyDescent="0.2">
      <c r="A89" s="42" t="s">
        <v>20</v>
      </c>
      <c r="B89" s="15"/>
      <c r="C89" s="95"/>
      <c r="E89" s="15"/>
      <c r="F89" s="99"/>
      <c r="H89" s="15">
        <f t="shared" si="5"/>
        <v>0</v>
      </c>
      <c r="I89" s="7">
        <f t="shared" si="5"/>
        <v>0</v>
      </c>
    </row>
    <row r="90" spans="1:9" hidden="1" x14ac:dyDescent="0.2">
      <c r="A90" s="42" t="s">
        <v>25</v>
      </c>
      <c r="B90" s="15"/>
      <c r="C90" s="95"/>
      <c r="E90" s="15"/>
      <c r="F90" s="99"/>
      <c r="H90" s="15"/>
    </row>
    <row r="91" spans="1:9" hidden="1" x14ac:dyDescent="0.2">
      <c r="A91" s="42" t="s">
        <v>130</v>
      </c>
      <c r="B91" s="1"/>
      <c r="C91" s="1"/>
      <c r="E91" s="15"/>
      <c r="F91" s="99"/>
      <c r="H91" s="15"/>
    </row>
    <row r="92" spans="1:9" hidden="1" x14ac:dyDescent="0.2">
      <c r="A92" s="42" t="s">
        <v>81</v>
      </c>
      <c r="B92" s="1"/>
      <c r="C92" s="1"/>
      <c r="E92" s="15"/>
      <c r="F92" s="99"/>
      <c r="H92" s="15">
        <f>B118-E92</f>
        <v>0</v>
      </c>
      <c r="I92" s="7">
        <f>C118-F92</f>
        <v>0</v>
      </c>
    </row>
    <row r="93" spans="1:9" hidden="1" x14ac:dyDescent="0.2">
      <c r="A93" s="20" t="s">
        <v>26</v>
      </c>
      <c r="B93" s="15"/>
      <c r="C93" s="95"/>
      <c r="E93" s="15"/>
      <c r="F93" s="99"/>
      <c r="H93" s="15"/>
    </row>
    <row r="94" spans="1:9" hidden="1" x14ac:dyDescent="0.2">
      <c r="A94" s="42" t="s">
        <v>27</v>
      </c>
      <c r="B94" s="15"/>
      <c r="C94" s="95"/>
      <c r="E94" s="15"/>
      <c r="F94" s="99"/>
      <c r="H94" s="15">
        <f t="shared" si="5"/>
        <v>0</v>
      </c>
      <c r="I94" s="7">
        <f t="shared" si="5"/>
        <v>0</v>
      </c>
    </row>
    <row r="95" spans="1:9" hidden="1" x14ac:dyDescent="0.2">
      <c r="A95" s="42" t="s">
        <v>30</v>
      </c>
      <c r="B95" s="15"/>
      <c r="C95" s="95"/>
      <c r="E95" s="15"/>
      <c r="F95" s="99"/>
      <c r="H95" s="15">
        <f t="shared" si="5"/>
        <v>0</v>
      </c>
      <c r="I95" s="7">
        <f t="shared" si="5"/>
        <v>0</v>
      </c>
    </row>
    <row r="96" spans="1:9" hidden="1" x14ac:dyDescent="0.2">
      <c r="A96" s="42" t="s">
        <v>58</v>
      </c>
      <c r="B96" s="15"/>
      <c r="C96" s="95"/>
      <c r="E96" s="15"/>
      <c r="F96" s="99"/>
      <c r="H96" s="15">
        <f t="shared" si="5"/>
        <v>0</v>
      </c>
      <c r="I96" s="7">
        <f t="shared" si="5"/>
        <v>0</v>
      </c>
    </row>
    <row r="97" spans="1:9" hidden="1" x14ac:dyDescent="0.2">
      <c r="A97" s="42" t="s">
        <v>59</v>
      </c>
      <c r="B97" s="34">
        <v>0</v>
      </c>
      <c r="C97" s="97">
        <v>0</v>
      </c>
      <c r="E97" s="34">
        <v>0</v>
      </c>
      <c r="F97" s="103">
        <v>0</v>
      </c>
      <c r="H97" s="34">
        <f t="shared" si="5"/>
        <v>0</v>
      </c>
      <c r="I97" s="142">
        <f t="shared" si="5"/>
        <v>0</v>
      </c>
    </row>
    <row r="98" spans="1:9" hidden="1" x14ac:dyDescent="0.2">
      <c r="A98" s="42" t="s">
        <v>20</v>
      </c>
      <c r="B98" s="15"/>
      <c r="C98" s="95"/>
      <c r="E98" s="15"/>
      <c r="F98" s="99"/>
      <c r="H98" s="15">
        <f t="shared" si="5"/>
        <v>0</v>
      </c>
      <c r="I98" s="7">
        <f t="shared" si="5"/>
        <v>0</v>
      </c>
    </row>
    <row r="99" spans="1:9" hidden="1" x14ac:dyDescent="0.2">
      <c r="A99" s="42" t="s">
        <v>25</v>
      </c>
      <c r="B99" s="15"/>
      <c r="C99" s="95"/>
      <c r="E99" s="15"/>
      <c r="F99" s="99"/>
      <c r="H99" s="15">
        <f t="shared" si="5"/>
        <v>0</v>
      </c>
      <c r="I99" s="7">
        <f t="shared" si="5"/>
        <v>0</v>
      </c>
    </row>
    <row r="100" spans="1:9" hidden="1" x14ac:dyDescent="0.2">
      <c r="A100" s="20" t="s">
        <v>33</v>
      </c>
      <c r="B100" s="15"/>
      <c r="C100" s="95"/>
      <c r="E100" s="15"/>
      <c r="F100" s="99"/>
      <c r="H100" s="15"/>
    </row>
    <row r="101" spans="1:9" hidden="1" x14ac:dyDescent="0.2">
      <c r="A101" s="42" t="s">
        <v>118</v>
      </c>
      <c r="B101" s="15"/>
      <c r="C101" s="95"/>
      <c r="E101" s="15"/>
      <c r="F101" s="99"/>
      <c r="H101" s="15">
        <f t="shared" si="5"/>
        <v>0</v>
      </c>
      <c r="I101" s="7">
        <f t="shared" si="5"/>
        <v>0</v>
      </c>
    </row>
    <row r="102" spans="1:9" hidden="1" x14ac:dyDescent="0.2">
      <c r="A102" s="20" t="s">
        <v>99</v>
      </c>
      <c r="B102" s="15"/>
      <c r="C102" s="5"/>
      <c r="E102" s="15"/>
      <c r="F102" s="99"/>
      <c r="H102" s="15"/>
    </row>
    <row r="103" spans="1:9" hidden="1" x14ac:dyDescent="0.2">
      <c r="A103" s="42" t="s">
        <v>99</v>
      </c>
      <c r="B103" s="15">
        <v>0</v>
      </c>
      <c r="C103" s="5">
        <v>0</v>
      </c>
      <c r="E103" s="15">
        <v>0</v>
      </c>
      <c r="F103" s="99">
        <v>0</v>
      </c>
      <c r="H103" s="15">
        <f t="shared" si="5"/>
        <v>0</v>
      </c>
      <c r="I103" s="7">
        <f t="shared" si="5"/>
        <v>0</v>
      </c>
    </row>
    <row r="104" spans="1:9" hidden="1" x14ac:dyDescent="0.2">
      <c r="A104" s="20" t="s">
        <v>120</v>
      </c>
      <c r="B104" s="15"/>
      <c r="C104" s="5"/>
      <c r="E104" s="15"/>
      <c r="F104" s="99"/>
      <c r="H104" s="15"/>
    </row>
    <row r="105" spans="1:9" hidden="1" x14ac:dyDescent="0.2">
      <c r="A105" s="42" t="s">
        <v>126</v>
      </c>
      <c r="B105" s="15">
        <v>0</v>
      </c>
      <c r="C105" s="5">
        <v>0</v>
      </c>
      <c r="E105" s="15">
        <v>0</v>
      </c>
      <c r="F105" s="99">
        <v>0</v>
      </c>
      <c r="H105" s="15">
        <f t="shared" si="5"/>
        <v>0</v>
      </c>
      <c r="I105" s="7">
        <f t="shared" si="5"/>
        <v>0</v>
      </c>
    </row>
    <row r="106" spans="1:9" hidden="1" x14ac:dyDescent="0.2">
      <c r="A106" s="42" t="s">
        <v>39</v>
      </c>
      <c r="B106" s="15">
        <v>0</v>
      </c>
      <c r="C106" s="5">
        <v>0</v>
      </c>
      <c r="E106" s="15">
        <v>0</v>
      </c>
      <c r="F106" s="99">
        <v>0</v>
      </c>
      <c r="H106" s="15">
        <f t="shared" si="5"/>
        <v>0</v>
      </c>
      <c r="I106" s="7">
        <f t="shared" si="5"/>
        <v>0</v>
      </c>
    </row>
    <row r="107" spans="1:9" hidden="1" x14ac:dyDescent="0.2">
      <c r="A107" s="20" t="s">
        <v>40</v>
      </c>
      <c r="B107" s="151"/>
      <c r="C107" s="21"/>
      <c r="E107" s="15"/>
      <c r="F107" s="99"/>
      <c r="H107" s="15"/>
    </row>
    <row r="108" spans="1:9" hidden="1" x14ac:dyDescent="0.2">
      <c r="A108" s="42" t="s">
        <v>41</v>
      </c>
      <c r="B108" s="15">
        <v>0</v>
      </c>
      <c r="C108" s="5">
        <v>0</v>
      </c>
      <c r="E108" s="15">
        <v>0</v>
      </c>
      <c r="F108" s="99">
        <v>0</v>
      </c>
      <c r="H108" s="15">
        <f t="shared" si="5"/>
        <v>0</v>
      </c>
      <c r="I108" s="7">
        <f t="shared" si="5"/>
        <v>0</v>
      </c>
    </row>
    <row r="109" spans="1:9" hidden="1" x14ac:dyDescent="0.2">
      <c r="A109" s="42" t="s">
        <v>31</v>
      </c>
      <c r="B109" s="34">
        <v>0</v>
      </c>
      <c r="C109" s="35">
        <v>0</v>
      </c>
      <c r="E109" s="34">
        <v>0</v>
      </c>
      <c r="F109" s="103">
        <v>0</v>
      </c>
      <c r="H109" s="34">
        <f t="shared" si="5"/>
        <v>0</v>
      </c>
      <c r="I109" s="142">
        <f t="shared" si="5"/>
        <v>0</v>
      </c>
    </row>
    <row r="110" spans="1:9" hidden="1" x14ac:dyDescent="0.2">
      <c r="A110" s="138" t="s">
        <v>44</v>
      </c>
      <c r="B110" s="15">
        <f>SUM(B83:B109)</f>
        <v>0</v>
      </c>
      <c r="C110" s="5">
        <f>SUM(C83:C109)</f>
        <v>0</v>
      </c>
      <c r="E110" s="15">
        <v>0</v>
      </c>
      <c r="F110" s="99">
        <v>0</v>
      </c>
      <c r="H110" s="15">
        <f t="shared" si="5"/>
        <v>0</v>
      </c>
      <c r="I110" s="7">
        <f t="shared" si="5"/>
        <v>0</v>
      </c>
    </row>
    <row r="111" spans="1:9" x14ac:dyDescent="0.2">
      <c r="A111" s="1"/>
      <c r="B111" s="15"/>
      <c r="C111" s="5"/>
      <c r="E111" s="15"/>
      <c r="F111" s="99"/>
      <c r="H111" s="15"/>
    </row>
    <row r="112" spans="1:9" x14ac:dyDescent="0.2">
      <c r="A112" s="36" t="s">
        <v>74</v>
      </c>
      <c r="B112" s="15"/>
      <c r="C112" s="5"/>
      <c r="E112" s="15"/>
      <c r="F112" s="99"/>
      <c r="H112" s="15"/>
    </row>
    <row r="113" spans="1:9" x14ac:dyDescent="0.2">
      <c r="A113" s="36" t="s">
        <v>78</v>
      </c>
      <c r="B113" s="15"/>
      <c r="C113" s="95"/>
      <c r="E113" s="15"/>
      <c r="F113" s="99"/>
      <c r="H113" s="15"/>
    </row>
    <row r="114" spans="1:9" x14ac:dyDescent="0.2">
      <c r="A114" s="29" t="s">
        <v>46</v>
      </c>
      <c r="B114" s="15"/>
      <c r="C114" s="95"/>
      <c r="E114" s="15"/>
      <c r="F114" s="99"/>
      <c r="H114" s="15"/>
    </row>
    <row r="115" spans="1:9" x14ac:dyDescent="0.2">
      <c r="A115" s="20" t="s">
        <v>11</v>
      </c>
      <c r="B115" s="15"/>
      <c r="C115" s="95"/>
      <c r="E115" s="15"/>
      <c r="F115" s="99"/>
      <c r="H115" s="15"/>
    </row>
    <row r="116" spans="1:9" x14ac:dyDescent="0.2">
      <c r="A116" s="42" t="s">
        <v>111</v>
      </c>
      <c r="B116" s="15">
        <v>0</v>
      </c>
      <c r="C116" s="95">
        <v>0.1</v>
      </c>
      <c r="E116" s="15">
        <v>0</v>
      </c>
      <c r="F116" s="99">
        <v>0.4</v>
      </c>
      <c r="H116" s="15">
        <v>0</v>
      </c>
      <c r="I116" s="7">
        <v>-0.30000000000000004</v>
      </c>
    </row>
    <row r="117" spans="1:9" x14ac:dyDescent="0.2">
      <c r="A117" s="42" t="s">
        <v>131</v>
      </c>
      <c r="B117" s="15">
        <v>0</v>
      </c>
      <c r="C117" s="95">
        <v>0</v>
      </c>
      <c r="E117" s="15">
        <v>0</v>
      </c>
      <c r="F117" s="99">
        <v>0</v>
      </c>
      <c r="H117" s="15">
        <v>0</v>
      </c>
      <c r="I117" s="7">
        <v>0</v>
      </c>
    </row>
    <row r="118" spans="1:9" x14ac:dyDescent="0.2">
      <c r="A118" s="42" t="s">
        <v>81</v>
      </c>
      <c r="B118" s="15">
        <v>0</v>
      </c>
      <c r="C118" s="95">
        <v>0</v>
      </c>
      <c r="E118" s="15">
        <v>0</v>
      </c>
      <c r="F118" s="99">
        <v>0</v>
      </c>
      <c r="H118" s="15">
        <v>0</v>
      </c>
      <c r="I118" s="7">
        <v>0</v>
      </c>
    </row>
    <row r="119" spans="1:9" hidden="1" x14ac:dyDescent="0.2">
      <c r="A119" s="20" t="s">
        <v>26</v>
      </c>
      <c r="B119" s="15"/>
      <c r="C119" s="95"/>
      <c r="E119" s="15"/>
      <c r="F119" s="99"/>
      <c r="H119" s="15"/>
      <c r="I119" s="7">
        <v>0</v>
      </c>
    </row>
    <row r="120" spans="1:9" hidden="1" x14ac:dyDescent="0.2">
      <c r="A120" s="42" t="s">
        <v>59</v>
      </c>
      <c r="B120" s="15">
        <v>0</v>
      </c>
      <c r="C120" s="95">
        <v>0</v>
      </c>
      <c r="E120" s="15">
        <v>0</v>
      </c>
      <c r="F120" s="99">
        <v>0</v>
      </c>
      <c r="H120" s="15">
        <v>0</v>
      </c>
      <c r="I120" s="7">
        <v>0</v>
      </c>
    </row>
    <row r="121" spans="1:9" x14ac:dyDescent="0.2">
      <c r="A121" s="20" t="s">
        <v>41</v>
      </c>
      <c r="B121" s="151"/>
      <c r="C121" s="95"/>
      <c r="E121" s="15"/>
      <c r="F121" s="99"/>
      <c r="H121" s="15"/>
    </row>
    <row r="122" spans="1:9" x14ac:dyDescent="0.2">
      <c r="A122" s="42" t="s">
        <v>40</v>
      </c>
      <c r="B122" s="34">
        <v>0</v>
      </c>
      <c r="C122" s="97">
        <v>0</v>
      </c>
      <c r="E122" s="34">
        <v>0</v>
      </c>
      <c r="F122" s="103">
        <v>0</v>
      </c>
      <c r="H122" s="34">
        <v>0</v>
      </c>
      <c r="I122" s="142">
        <v>0</v>
      </c>
    </row>
    <row r="123" spans="1:9" x14ac:dyDescent="0.2">
      <c r="A123" s="138" t="s">
        <v>44</v>
      </c>
      <c r="B123" s="15">
        <v>0</v>
      </c>
      <c r="C123" s="95">
        <v>0.1</v>
      </c>
      <c r="E123" s="15">
        <v>0</v>
      </c>
      <c r="F123" s="99">
        <v>0.4</v>
      </c>
      <c r="H123" s="15">
        <v>0</v>
      </c>
      <c r="I123" s="7">
        <v>-0.30000000000000004</v>
      </c>
    </row>
    <row r="124" spans="1:9" x14ac:dyDescent="0.2">
      <c r="A124" s="1"/>
      <c r="B124" s="15"/>
      <c r="C124" s="95"/>
      <c r="E124" s="15"/>
      <c r="F124" s="99"/>
      <c r="H124" s="15"/>
    </row>
    <row r="125" spans="1:9" hidden="1" x14ac:dyDescent="0.2">
      <c r="A125" s="36" t="s">
        <v>74</v>
      </c>
      <c r="B125" s="15"/>
      <c r="C125" s="95"/>
      <c r="E125" s="15"/>
      <c r="F125" s="99"/>
      <c r="H125" s="15"/>
      <c r="I125" s="7">
        <v>0</v>
      </c>
    </row>
    <row r="126" spans="1:9" hidden="1" x14ac:dyDescent="0.2">
      <c r="A126" s="36" t="s">
        <v>82</v>
      </c>
      <c r="B126" s="15"/>
      <c r="C126" s="95"/>
      <c r="E126" s="15"/>
      <c r="F126" s="99"/>
      <c r="H126" s="15"/>
      <c r="I126" s="7">
        <v>0</v>
      </c>
    </row>
    <row r="127" spans="1:9" hidden="1" x14ac:dyDescent="0.2">
      <c r="A127" s="29" t="s">
        <v>46</v>
      </c>
      <c r="B127" s="15"/>
      <c r="C127" s="95"/>
      <c r="E127" s="15"/>
      <c r="F127" s="99"/>
      <c r="H127" s="15"/>
      <c r="I127" s="7">
        <v>0</v>
      </c>
    </row>
    <row r="128" spans="1:9" hidden="1" x14ac:dyDescent="0.2">
      <c r="A128" s="20" t="s">
        <v>11</v>
      </c>
      <c r="B128" s="15"/>
      <c r="C128" s="5"/>
      <c r="E128" s="15"/>
      <c r="F128" s="99"/>
      <c r="H128" s="15"/>
      <c r="I128" s="7">
        <v>0</v>
      </c>
    </row>
    <row r="129" spans="1:9" hidden="1" x14ac:dyDescent="0.2">
      <c r="A129" s="42" t="s">
        <v>29</v>
      </c>
      <c r="B129" s="15"/>
      <c r="C129" s="5"/>
      <c r="E129" s="15"/>
      <c r="F129" s="99"/>
      <c r="H129" s="15">
        <v>0</v>
      </c>
      <c r="I129" s="7">
        <v>0</v>
      </c>
    </row>
    <row r="130" spans="1:9" hidden="1" x14ac:dyDescent="0.2">
      <c r="A130" s="42" t="s">
        <v>84</v>
      </c>
      <c r="B130" s="15"/>
      <c r="C130" s="5"/>
      <c r="E130" s="15"/>
      <c r="F130" s="99"/>
      <c r="H130" s="15">
        <v>0</v>
      </c>
      <c r="I130" s="7">
        <v>0</v>
      </c>
    </row>
    <row r="131" spans="1:9" hidden="1" x14ac:dyDescent="0.2">
      <c r="A131" s="42" t="s">
        <v>19</v>
      </c>
      <c r="B131" s="15"/>
      <c r="C131" s="99"/>
      <c r="E131" s="15"/>
      <c r="F131" s="99"/>
      <c r="H131" s="15">
        <v>0</v>
      </c>
      <c r="I131" s="7">
        <v>0</v>
      </c>
    </row>
    <row r="132" spans="1:9" hidden="1" x14ac:dyDescent="0.2">
      <c r="A132" s="42" t="s">
        <v>20</v>
      </c>
      <c r="B132" s="15"/>
      <c r="C132" s="99"/>
      <c r="E132" s="15"/>
      <c r="F132" s="99"/>
      <c r="H132" s="15">
        <v>0</v>
      </c>
      <c r="I132" s="7">
        <v>0</v>
      </c>
    </row>
    <row r="133" spans="1:9" hidden="1" x14ac:dyDescent="0.2">
      <c r="A133" s="42" t="s">
        <v>25</v>
      </c>
      <c r="B133" s="15"/>
      <c r="C133" s="99"/>
      <c r="E133" s="15"/>
      <c r="F133" s="99"/>
      <c r="H133" s="15">
        <v>0</v>
      </c>
      <c r="I133" s="7">
        <v>0</v>
      </c>
    </row>
    <row r="134" spans="1:9" hidden="1" x14ac:dyDescent="0.2">
      <c r="A134" s="42" t="s">
        <v>85</v>
      </c>
      <c r="B134" s="15"/>
      <c r="C134" s="99"/>
      <c r="E134" s="15"/>
      <c r="F134" s="99"/>
      <c r="H134" s="15">
        <v>0</v>
      </c>
      <c r="I134" s="7">
        <v>0</v>
      </c>
    </row>
    <row r="135" spans="1:9" hidden="1" x14ac:dyDescent="0.2">
      <c r="A135" s="42" t="s">
        <v>86</v>
      </c>
      <c r="B135" s="15"/>
      <c r="C135" s="99"/>
      <c r="E135" s="15"/>
      <c r="F135" s="99"/>
      <c r="H135" s="15">
        <v>0</v>
      </c>
      <c r="I135" s="7">
        <v>0</v>
      </c>
    </row>
    <row r="136" spans="1:9" hidden="1" x14ac:dyDescent="0.2">
      <c r="A136" s="20" t="s">
        <v>26</v>
      </c>
      <c r="B136" s="15"/>
      <c r="C136" s="99"/>
      <c r="E136" s="15"/>
      <c r="F136" s="99"/>
      <c r="H136" s="15"/>
      <c r="I136" s="7">
        <v>0</v>
      </c>
    </row>
    <row r="137" spans="1:9" hidden="1" x14ac:dyDescent="0.2">
      <c r="A137" s="42" t="s">
        <v>59</v>
      </c>
      <c r="B137" s="15"/>
      <c r="C137" s="99"/>
      <c r="E137" s="15"/>
      <c r="F137" s="99"/>
      <c r="H137" s="15">
        <v>0</v>
      </c>
      <c r="I137" s="7">
        <v>0</v>
      </c>
    </row>
    <row r="138" spans="1:9" hidden="1" x14ac:dyDescent="0.2">
      <c r="A138" s="20" t="s">
        <v>99</v>
      </c>
      <c r="B138" s="151"/>
      <c r="C138" s="21"/>
      <c r="E138" s="15"/>
      <c r="F138" s="99"/>
      <c r="H138" s="15"/>
      <c r="I138" s="7">
        <v>0</v>
      </c>
    </row>
    <row r="139" spans="1:9" hidden="1" x14ac:dyDescent="0.2">
      <c r="A139" s="42" t="s">
        <v>35</v>
      </c>
      <c r="B139" s="15"/>
      <c r="C139" s="5"/>
      <c r="E139" s="15"/>
      <c r="F139" s="99"/>
      <c r="H139" s="15">
        <v>0</v>
      </c>
      <c r="I139" s="7">
        <v>0</v>
      </c>
    </row>
    <row r="140" spans="1:9" hidden="1" x14ac:dyDescent="0.2">
      <c r="A140" s="42" t="s">
        <v>25</v>
      </c>
      <c r="B140" s="15"/>
      <c r="C140" s="5"/>
      <c r="E140" s="15"/>
      <c r="F140" s="99"/>
      <c r="H140" s="15">
        <v>0</v>
      </c>
      <c r="I140" s="7">
        <v>0</v>
      </c>
    </row>
    <row r="141" spans="1:9" hidden="1" x14ac:dyDescent="0.2">
      <c r="A141" s="20" t="s">
        <v>40</v>
      </c>
      <c r="B141" s="15"/>
      <c r="C141" s="5"/>
      <c r="E141" s="15"/>
      <c r="F141" s="99"/>
      <c r="H141" s="15"/>
      <c r="I141" s="7">
        <v>0</v>
      </c>
    </row>
    <row r="142" spans="1:9" hidden="1" x14ac:dyDescent="0.2">
      <c r="A142" s="42" t="s">
        <v>43</v>
      </c>
      <c r="B142" s="34">
        <v>0</v>
      </c>
      <c r="C142" s="35">
        <v>0.1</v>
      </c>
      <c r="E142" s="34">
        <v>0</v>
      </c>
      <c r="F142" s="103">
        <v>0.1</v>
      </c>
      <c r="H142" s="34">
        <v>0</v>
      </c>
      <c r="I142" s="7">
        <v>0</v>
      </c>
    </row>
    <row r="143" spans="1:9" hidden="1" x14ac:dyDescent="0.2">
      <c r="A143" s="42" t="s">
        <v>31</v>
      </c>
      <c r="B143" s="15"/>
      <c r="C143" s="5"/>
      <c r="E143" s="15"/>
      <c r="F143" s="99"/>
      <c r="H143" s="15">
        <v>0</v>
      </c>
      <c r="I143" s="7">
        <v>0</v>
      </c>
    </row>
    <row r="144" spans="1:9" hidden="1" x14ac:dyDescent="0.2">
      <c r="A144" s="20" t="s">
        <v>88</v>
      </c>
      <c r="B144" s="15"/>
      <c r="C144" s="5"/>
      <c r="E144" s="15"/>
      <c r="F144" s="99"/>
      <c r="H144" s="15"/>
      <c r="I144" s="7">
        <v>0</v>
      </c>
    </row>
    <row r="145" spans="1:9" hidden="1" x14ac:dyDescent="0.2">
      <c r="A145" s="42" t="s">
        <v>89</v>
      </c>
      <c r="B145" s="34"/>
      <c r="C145" s="35"/>
      <c r="E145" s="34"/>
      <c r="F145" s="103"/>
      <c r="H145" s="34">
        <v>0</v>
      </c>
      <c r="I145" s="7">
        <v>0</v>
      </c>
    </row>
    <row r="146" spans="1:9" hidden="1" x14ac:dyDescent="0.2">
      <c r="A146" s="138" t="s">
        <v>44</v>
      </c>
      <c r="B146" s="15">
        <v>0</v>
      </c>
      <c r="C146" s="5">
        <v>0.1</v>
      </c>
      <c r="E146" s="15">
        <v>0</v>
      </c>
      <c r="F146" s="99">
        <v>0.1</v>
      </c>
      <c r="H146" s="15">
        <v>0</v>
      </c>
      <c r="I146" s="7">
        <v>0</v>
      </c>
    </row>
    <row r="147" spans="1:9" x14ac:dyDescent="0.2">
      <c r="A147" s="1"/>
      <c r="B147" s="15"/>
      <c r="C147" s="5"/>
      <c r="E147" s="15"/>
      <c r="F147" s="99"/>
      <c r="H147" s="15"/>
    </row>
    <row r="148" spans="1:9" ht="13.5" thickBot="1" x14ac:dyDescent="0.25">
      <c r="A148" s="19" t="s">
        <v>90</v>
      </c>
      <c r="B148" s="144">
        <v>0</v>
      </c>
      <c r="C148" s="161">
        <v>0.1</v>
      </c>
      <c r="E148" s="144">
        <v>0</v>
      </c>
      <c r="F148" s="146">
        <v>0.4</v>
      </c>
      <c r="H148" s="144">
        <v>0</v>
      </c>
      <c r="I148" s="148">
        <v>-0.30000000000000004</v>
      </c>
    </row>
    <row r="149" spans="1:9" ht="13.5" thickTop="1" x14ac:dyDescent="0.2">
      <c r="A149" s="140"/>
      <c r="B149" s="15"/>
      <c r="C149" s="5"/>
      <c r="E149" s="15"/>
      <c r="F149" s="99"/>
      <c r="H149" s="15"/>
    </row>
    <row r="150" spans="1:9" x14ac:dyDescent="0.2">
      <c r="A150" s="138"/>
      <c r="B150" s="15"/>
      <c r="C150" s="95"/>
      <c r="E150" s="15"/>
      <c r="F150" s="99"/>
      <c r="H150" s="15"/>
    </row>
    <row r="151" spans="1:9" x14ac:dyDescent="0.2">
      <c r="A151" s="1"/>
      <c r="B151" s="15"/>
      <c r="C151" s="95"/>
      <c r="E151" s="15"/>
      <c r="F151" s="99"/>
      <c r="H151" s="15"/>
    </row>
    <row r="152" spans="1:9" x14ac:dyDescent="0.2">
      <c r="A152" s="10" t="s">
        <v>132</v>
      </c>
      <c r="B152" s="15">
        <v>0</v>
      </c>
      <c r="C152" s="95">
        <v>0.1</v>
      </c>
      <c r="E152" s="15">
        <v>0</v>
      </c>
      <c r="F152" s="99">
        <v>0.4</v>
      </c>
      <c r="H152" s="15">
        <v>0</v>
      </c>
      <c r="I152" s="7">
        <v>-0.30000000000000004</v>
      </c>
    </row>
    <row r="153" spans="1:9" x14ac:dyDescent="0.2">
      <c r="A153" s="1"/>
      <c r="B153" s="15"/>
      <c r="C153" s="95"/>
      <c r="E153" s="15"/>
      <c r="F153" s="99"/>
      <c r="H153" s="15"/>
    </row>
    <row r="154" spans="1:9" x14ac:dyDescent="0.2">
      <c r="A154" s="199" t="s">
        <v>92</v>
      </c>
      <c r="B154" s="15"/>
      <c r="C154" s="95"/>
      <c r="E154" s="15"/>
      <c r="F154" s="99"/>
      <c r="H154" s="15"/>
    </row>
    <row r="155" spans="1:9" x14ac:dyDescent="0.2">
      <c r="A155" s="199"/>
      <c r="B155" s="186">
        <v>47.893700000000003</v>
      </c>
      <c r="C155" s="174"/>
      <c r="D155" s="174"/>
      <c r="E155" s="175">
        <v>190</v>
      </c>
      <c r="F155" s="99"/>
      <c r="H155" s="155">
        <v>-142.1063</v>
      </c>
    </row>
    <row r="156" spans="1:9" x14ac:dyDescent="0.2">
      <c r="A156" s="1"/>
      <c r="B156" s="15"/>
      <c r="C156" s="95"/>
      <c r="E156" s="15"/>
      <c r="F156" s="99"/>
      <c r="H156" s="15"/>
    </row>
  </sheetData>
  <mergeCells count="4">
    <mergeCell ref="B1:C1"/>
    <mergeCell ref="E1:F1"/>
    <mergeCell ref="H1:I1"/>
    <mergeCell ref="A154:A155"/>
  </mergeCells>
  <printOptions horizontalCentered="1" gridLines="1"/>
  <pageMargins left="0.25" right="0.25" top="0.75" bottom="0.75" header="0.3" footer="0.3"/>
  <pageSetup scale="74" orientation="portrait" r:id="rId1"/>
  <headerFooter alignWithMargins="0">
    <oddHeader>&amp;CMission Direct Resources For  Rare Earth Fee Class</oddHeader>
    <oddFooter>&amp;L&amp;D&amp;R&amp;P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156"/>
  <sheetViews>
    <sheetView view="pageBreakPreview" zoomScale="80" zoomScaleNormal="80" zoomScaleSheetLayoutView="80" workbookViewId="0">
      <pane xSplit="1" ySplit="4" topLeftCell="B111" activePane="bottomRight" state="frozen"/>
      <selection activeCell="U158" sqref="U158"/>
      <selection pane="topRight" activeCell="U158" sqref="U158"/>
      <selection pane="bottomLeft" activeCell="U158" sqref="U158"/>
      <selection pane="bottomRight" activeCell="U158" sqref="U158"/>
    </sheetView>
  </sheetViews>
  <sheetFormatPr defaultColWidth="8.6640625" defaultRowHeight="12.75" x14ac:dyDescent="0.2"/>
  <cols>
    <col min="1" max="1" width="54.5546875" style="6" customWidth="1"/>
    <col min="2" max="2" width="11.88671875" style="13" customWidth="1"/>
    <col min="3" max="3" width="6.88671875" style="7" customWidth="1"/>
    <col min="4" max="4" width="2.109375" style="1" customWidth="1"/>
    <col min="5" max="5" width="11.88671875" style="13" customWidth="1"/>
    <col min="6" max="6" width="6.88671875" style="7" customWidth="1"/>
    <col min="7" max="7" width="2.109375" style="1" customWidth="1"/>
    <col min="8" max="8" width="12.5546875" style="13" customWidth="1"/>
    <col min="9" max="9" width="6.88671875" style="7" customWidth="1"/>
    <col min="10" max="16384" width="8.6640625" style="1"/>
  </cols>
  <sheetData>
    <row r="1" spans="1:9" ht="24" customHeight="1" x14ac:dyDescent="0.2">
      <c r="A1" s="30"/>
      <c r="B1" s="196" t="s">
        <v>0</v>
      </c>
      <c r="C1" s="196"/>
      <c r="D1" s="3"/>
      <c r="E1" s="196" t="s">
        <v>1</v>
      </c>
      <c r="F1" s="196"/>
      <c r="G1" s="4"/>
      <c r="H1" s="197" t="s">
        <v>2</v>
      </c>
      <c r="I1" s="197"/>
    </row>
    <row r="2" spans="1:9" x14ac:dyDescent="0.2">
      <c r="A2" s="31"/>
      <c r="B2" s="130" t="s">
        <v>3</v>
      </c>
      <c r="C2" s="128" t="s">
        <v>4</v>
      </c>
      <c r="D2" s="3"/>
      <c r="E2" s="130" t="s">
        <v>3</v>
      </c>
      <c r="F2" s="129" t="s">
        <v>4</v>
      </c>
      <c r="G2" s="4"/>
      <c r="H2" s="130" t="s">
        <v>3</v>
      </c>
      <c r="I2" s="8" t="s">
        <v>4</v>
      </c>
    </row>
    <row r="3" spans="1:9" x14ac:dyDescent="0.2">
      <c r="A3" s="3"/>
      <c r="B3" s="157" t="s">
        <v>5</v>
      </c>
      <c r="C3" s="131" t="s">
        <v>5</v>
      </c>
      <c r="D3" s="3"/>
      <c r="E3" s="12" t="s">
        <v>5</v>
      </c>
      <c r="F3" s="132" t="s">
        <v>5</v>
      </c>
      <c r="G3" s="4"/>
      <c r="H3" s="16" t="s">
        <v>5</v>
      </c>
      <c r="I3" s="9" t="s">
        <v>5</v>
      </c>
    </row>
    <row r="4" spans="1:9" hidden="1" x14ac:dyDescent="0.2">
      <c r="A4" s="36" t="s">
        <v>6</v>
      </c>
      <c r="B4" s="133"/>
      <c r="C4" s="100"/>
      <c r="D4" s="2"/>
      <c r="E4" s="125"/>
      <c r="F4" s="134"/>
      <c r="G4" s="2"/>
      <c r="H4" s="125"/>
      <c r="I4" s="14"/>
    </row>
    <row r="5" spans="1:9" ht="18.95" hidden="1" customHeight="1" x14ac:dyDescent="0.2">
      <c r="A5" s="36" t="s">
        <v>7</v>
      </c>
      <c r="B5" s="133"/>
      <c r="C5" s="100"/>
      <c r="D5" s="2"/>
      <c r="E5" s="125"/>
      <c r="F5" s="134"/>
      <c r="G5" s="2"/>
      <c r="H5" s="125"/>
      <c r="I5" s="14"/>
    </row>
    <row r="6" spans="1:9" ht="18.95" hidden="1" customHeight="1" x14ac:dyDescent="0.2">
      <c r="A6" s="29" t="s">
        <v>8</v>
      </c>
      <c r="B6" s="133"/>
      <c r="C6" s="100"/>
      <c r="D6" s="2"/>
      <c r="E6" s="125"/>
      <c r="F6" s="134"/>
      <c r="G6" s="2"/>
      <c r="H6" s="125"/>
      <c r="I6" s="14"/>
    </row>
    <row r="7" spans="1:9" ht="18.95" hidden="1" customHeight="1" x14ac:dyDescent="0.2">
      <c r="A7" s="20" t="s">
        <v>26</v>
      </c>
      <c r="B7" s="98"/>
      <c r="C7" s="5"/>
      <c r="D7" s="2"/>
      <c r="E7" s="125"/>
      <c r="F7" s="134"/>
      <c r="G7" s="2"/>
      <c r="H7" s="125"/>
      <c r="I7" s="14"/>
    </row>
    <row r="8" spans="1:9" hidden="1" x14ac:dyDescent="0.2">
      <c r="A8" s="42" t="s">
        <v>27</v>
      </c>
      <c r="B8" s="15"/>
      <c r="C8" s="5"/>
      <c r="D8" s="2"/>
      <c r="E8" s="15"/>
      <c r="F8" s="99"/>
      <c r="G8" s="2"/>
      <c r="H8" s="125">
        <f t="shared" ref="H8:I15" si="0">B8-E8</f>
        <v>0</v>
      </c>
      <c r="I8" s="14">
        <f t="shared" si="0"/>
        <v>0</v>
      </c>
    </row>
    <row r="9" spans="1:9" hidden="1" x14ac:dyDescent="0.2">
      <c r="A9" s="42" t="s">
        <v>28</v>
      </c>
      <c r="B9" s="15"/>
      <c r="C9" s="5"/>
      <c r="D9" s="2"/>
      <c r="E9" s="15"/>
      <c r="F9" s="99"/>
      <c r="G9" s="2"/>
      <c r="H9" s="125">
        <f t="shared" si="0"/>
        <v>0</v>
      </c>
      <c r="I9" s="14">
        <f t="shared" si="0"/>
        <v>0</v>
      </c>
    </row>
    <row r="10" spans="1:9" hidden="1" x14ac:dyDescent="0.2">
      <c r="A10" s="42" t="s">
        <v>29</v>
      </c>
      <c r="B10" s="15"/>
      <c r="C10" s="5"/>
      <c r="D10" s="2"/>
      <c r="E10" s="15"/>
      <c r="F10" s="99"/>
      <c r="G10" s="2"/>
      <c r="H10" s="125">
        <f t="shared" si="0"/>
        <v>0</v>
      </c>
      <c r="I10" s="14">
        <f t="shared" si="0"/>
        <v>0</v>
      </c>
    </row>
    <row r="11" spans="1:9" hidden="1" x14ac:dyDescent="0.2">
      <c r="A11" s="42" t="s">
        <v>30</v>
      </c>
      <c r="B11" s="15"/>
      <c r="C11" s="5"/>
      <c r="D11" s="2"/>
      <c r="E11" s="15"/>
      <c r="F11" s="99"/>
      <c r="G11" s="2"/>
      <c r="H11" s="125">
        <f t="shared" si="0"/>
        <v>0</v>
      </c>
      <c r="I11" s="14">
        <f t="shared" si="0"/>
        <v>0</v>
      </c>
    </row>
    <row r="12" spans="1:9" hidden="1" x14ac:dyDescent="0.2">
      <c r="A12" s="42" t="s">
        <v>20</v>
      </c>
      <c r="B12" s="15"/>
      <c r="C12" s="5"/>
      <c r="D12" s="2"/>
      <c r="E12" s="15"/>
      <c r="F12" s="99"/>
      <c r="G12" s="2"/>
      <c r="H12" s="125">
        <f t="shared" si="0"/>
        <v>0</v>
      </c>
      <c r="I12" s="14">
        <f t="shared" si="0"/>
        <v>0</v>
      </c>
    </row>
    <row r="13" spans="1:9" hidden="1" x14ac:dyDescent="0.2">
      <c r="A13" s="42" t="s">
        <v>21</v>
      </c>
      <c r="B13" s="15"/>
      <c r="C13" s="5"/>
      <c r="D13" s="2"/>
      <c r="E13" s="15"/>
      <c r="F13" s="99"/>
      <c r="G13" s="2"/>
      <c r="H13" s="125">
        <f t="shared" si="0"/>
        <v>0</v>
      </c>
      <c r="I13" s="14">
        <f t="shared" si="0"/>
        <v>0</v>
      </c>
    </row>
    <row r="14" spans="1:9" hidden="1" x14ac:dyDescent="0.2">
      <c r="A14" s="42" t="s">
        <v>25</v>
      </c>
      <c r="B14" s="15"/>
      <c r="C14" s="5"/>
      <c r="D14" s="2"/>
      <c r="E14" s="15"/>
      <c r="F14" s="99"/>
      <c r="G14" s="2"/>
      <c r="H14" s="125">
        <f t="shared" si="0"/>
        <v>0</v>
      </c>
      <c r="I14" s="14">
        <f t="shared" si="0"/>
        <v>0</v>
      </c>
    </row>
    <row r="15" spans="1:9" hidden="1" x14ac:dyDescent="0.2">
      <c r="A15" s="42" t="s">
        <v>32</v>
      </c>
      <c r="B15" s="15"/>
      <c r="C15" s="5"/>
      <c r="D15" s="2"/>
      <c r="E15" s="15"/>
      <c r="F15" s="99"/>
      <c r="G15" s="2"/>
      <c r="H15" s="125">
        <f t="shared" si="0"/>
        <v>0</v>
      </c>
      <c r="I15" s="14">
        <f t="shared" si="0"/>
        <v>0</v>
      </c>
    </row>
    <row r="16" spans="1:9" hidden="1" x14ac:dyDescent="0.2">
      <c r="A16" s="20" t="s">
        <v>33</v>
      </c>
      <c r="B16" s="98"/>
      <c r="C16" s="5"/>
      <c r="D16" s="100"/>
      <c r="E16" s="15"/>
      <c r="F16" s="99"/>
      <c r="H16" s="125"/>
      <c r="I16" s="14"/>
    </row>
    <row r="17" spans="1:9" hidden="1" x14ac:dyDescent="0.2">
      <c r="A17" s="42" t="s">
        <v>97</v>
      </c>
      <c r="B17" s="98"/>
      <c r="C17" s="5"/>
      <c r="D17" s="100"/>
      <c r="E17" s="15"/>
      <c r="F17" s="99"/>
      <c r="H17" s="125">
        <f t="shared" ref="H17:I27" si="1">B17-E17</f>
        <v>0</v>
      </c>
      <c r="I17" s="14">
        <f t="shared" si="1"/>
        <v>0</v>
      </c>
    </row>
    <row r="18" spans="1:9" hidden="1" x14ac:dyDescent="0.2">
      <c r="A18" s="42" t="s">
        <v>98</v>
      </c>
      <c r="B18" s="98"/>
      <c r="C18" s="5"/>
      <c r="D18" s="100"/>
      <c r="E18" s="15"/>
      <c r="F18" s="99"/>
      <c r="H18" s="125">
        <f t="shared" si="1"/>
        <v>0</v>
      </c>
      <c r="I18" s="14">
        <f t="shared" si="1"/>
        <v>0</v>
      </c>
    </row>
    <row r="19" spans="1:9" hidden="1" x14ac:dyDescent="0.2">
      <c r="A19" s="42" t="s">
        <v>34</v>
      </c>
      <c r="B19" s="98"/>
      <c r="C19" s="5"/>
      <c r="D19" s="100"/>
      <c r="E19" s="15"/>
      <c r="F19" s="99"/>
      <c r="H19" s="125">
        <f t="shared" si="1"/>
        <v>0</v>
      </c>
      <c r="I19" s="14">
        <f t="shared" si="1"/>
        <v>0</v>
      </c>
    </row>
    <row r="20" spans="1:9" hidden="1" x14ac:dyDescent="0.2">
      <c r="A20" s="20" t="s">
        <v>99</v>
      </c>
      <c r="B20" s="135"/>
      <c r="C20" s="21"/>
      <c r="D20" s="100"/>
      <c r="E20" s="15"/>
      <c r="F20" s="99"/>
      <c r="H20" s="125"/>
      <c r="I20" s="14"/>
    </row>
    <row r="21" spans="1:9" hidden="1" x14ac:dyDescent="0.2">
      <c r="A21" s="42" t="s">
        <v>35</v>
      </c>
      <c r="B21" s="98"/>
      <c r="C21" s="5"/>
      <c r="D21" s="100"/>
      <c r="E21" s="15"/>
      <c r="F21" s="99"/>
      <c r="H21" s="125">
        <f t="shared" si="1"/>
        <v>0</v>
      </c>
      <c r="I21" s="14">
        <f t="shared" si="1"/>
        <v>0</v>
      </c>
    </row>
    <row r="22" spans="1:9" hidden="1" x14ac:dyDescent="0.2">
      <c r="A22" s="42" t="s">
        <v>25</v>
      </c>
      <c r="B22" s="98"/>
      <c r="C22" s="5"/>
      <c r="D22" s="100"/>
      <c r="E22" s="15"/>
      <c r="F22" s="99"/>
      <c r="H22" s="125">
        <f t="shared" si="1"/>
        <v>0</v>
      </c>
      <c r="I22" s="14">
        <f t="shared" si="1"/>
        <v>0</v>
      </c>
    </row>
    <row r="23" spans="1:9" hidden="1" x14ac:dyDescent="0.2">
      <c r="A23" s="42" t="s">
        <v>37</v>
      </c>
      <c r="B23" s="98"/>
      <c r="C23" s="5"/>
      <c r="D23" s="100"/>
      <c r="E23" s="15"/>
      <c r="F23" s="99"/>
      <c r="H23" s="125">
        <f t="shared" si="1"/>
        <v>0</v>
      </c>
      <c r="I23" s="14">
        <f t="shared" si="1"/>
        <v>0</v>
      </c>
    </row>
    <row r="24" spans="1:9" hidden="1" x14ac:dyDescent="0.2">
      <c r="A24" s="20" t="s">
        <v>40</v>
      </c>
      <c r="B24" s="98"/>
      <c r="C24" s="5"/>
      <c r="D24" s="100"/>
      <c r="E24" s="15"/>
      <c r="F24" s="99"/>
      <c r="H24" s="125"/>
      <c r="I24" s="14"/>
    </row>
    <row r="25" spans="1:9" hidden="1" x14ac:dyDescent="0.2">
      <c r="A25" s="42" t="s">
        <v>41</v>
      </c>
      <c r="B25" s="98"/>
      <c r="C25" s="5"/>
      <c r="D25" s="100"/>
      <c r="E25" s="15"/>
      <c r="F25" s="99"/>
      <c r="H25" s="125">
        <f t="shared" si="1"/>
        <v>0</v>
      </c>
      <c r="I25" s="14">
        <f t="shared" si="1"/>
        <v>0</v>
      </c>
    </row>
    <row r="26" spans="1:9" hidden="1" x14ac:dyDescent="0.2">
      <c r="A26" s="42" t="s">
        <v>31</v>
      </c>
      <c r="B26" s="34"/>
      <c r="C26" s="35"/>
      <c r="D26" s="100"/>
      <c r="E26" s="34"/>
      <c r="F26" s="103"/>
      <c r="H26" s="136">
        <f t="shared" si="1"/>
        <v>0</v>
      </c>
      <c r="I26" s="137">
        <f t="shared" si="1"/>
        <v>0</v>
      </c>
    </row>
    <row r="27" spans="1:9" hidden="1" x14ac:dyDescent="0.2">
      <c r="A27" s="138" t="s">
        <v>44</v>
      </c>
      <c r="B27" s="125">
        <f>SUM(B6:B26)</f>
        <v>0</v>
      </c>
      <c r="C27" s="126">
        <f>SUM(C6:C26)</f>
        <v>0</v>
      </c>
      <c r="E27" s="15">
        <v>0</v>
      </c>
      <c r="F27" s="99">
        <v>0</v>
      </c>
      <c r="H27" s="15">
        <f t="shared" si="1"/>
        <v>0</v>
      </c>
      <c r="I27" s="7">
        <f t="shared" si="1"/>
        <v>0</v>
      </c>
    </row>
    <row r="28" spans="1:9" hidden="1" x14ac:dyDescent="0.2">
      <c r="A28" s="140"/>
      <c r="B28" s="125"/>
      <c r="C28" s="95"/>
      <c r="E28" s="15"/>
      <c r="F28" s="99"/>
      <c r="H28" s="15"/>
    </row>
    <row r="29" spans="1:9" hidden="1" x14ac:dyDescent="0.2">
      <c r="A29" s="36" t="s">
        <v>6</v>
      </c>
      <c r="B29" s="125"/>
      <c r="C29" s="95"/>
      <c r="E29" s="15"/>
      <c r="F29" s="99"/>
      <c r="H29" s="15"/>
    </row>
    <row r="30" spans="1:9" hidden="1" x14ac:dyDescent="0.2">
      <c r="A30" s="36" t="s">
        <v>45</v>
      </c>
      <c r="B30" s="133"/>
      <c r="C30" s="95"/>
      <c r="E30" s="15"/>
      <c r="F30" s="99"/>
      <c r="H30" s="15"/>
    </row>
    <row r="31" spans="1:9" hidden="1" x14ac:dyDescent="0.2">
      <c r="A31" s="29" t="s">
        <v>46</v>
      </c>
      <c r="B31" s="133"/>
      <c r="C31" s="95"/>
      <c r="E31" s="15"/>
      <c r="F31" s="99"/>
      <c r="H31" s="15"/>
    </row>
    <row r="32" spans="1:9" hidden="1" x14ac:dyDescent="0.2">
      <c r="A32" s="20" t="s">
        <v>26</v>
      </c>
      <c r="B32" s="98"/>
      <c r="C32" s="5"/>
      <c r="E32" s="15"/>
      <c r="F32" s="99"/>
      <c r="H32" s="15"/>
    </row>
    <row r="33" spans="1:9" hidden="1" x14ac:dyDescent="0.2">
      <c r="A33" s="42" t="s">
        <v>27</v>
      </c>
      <c r="B33" s="15"/>
      <c r="C33" s="5"/>
      <c r="E33" s="15"/>
      <c r="F33" s="5"/>
      <c r="H33" s="15">
        <f t="shared" ref="H33:I40" si="2">B33-E33</f>
        <v>0</v>
      </c>
      <c r="I33" s="7">
        <f t="shared" si="2"/>
        <v>0</v>
      </c>
    </row>
    <row r="34" spans="1:9" hidden="1" x14ac:dyDescent="0.2">
      <c r="A34" s="42" t="s">
        <v>29</v>
      </c>
      <c r="B34" s="15"/>
      <c r="C34" s="5"/>
      <c r="E34" s="15"/>
      <c r="F34" s="5"/>
      <c r="H34" s="15">
        <f t="shared" si="2"/>
        <v>0</v>
      </c>
      <c r="I34" s="7">
        <f t="shared" si="2"/>
        <v>0</v>
      </c>
    </row>
    <row r="35" spans="1:9" hidden="1" x14ac:dyDescent="0.2">
      <c r="A35" s="42" t="s">
        <v>30</v>
      </c>
      <c r="B35" s="15"/>
      <c r="C35" s="5"/>
      <c r="E35" s="15"/>
      <c r="F35" s="5"/>
      <c r="H35" s="15">
        <f t="shared" si="2"/>
        <v>0</v>
      </c>
      <c r="I35" s="7">
        <f t="shared" si="2"/>
        <v>0</v>
      </c>
    </row>
    <row r="36" spans="1:9" hidden="1" x14ac:dyDescent="0.2">
      <c r="A36" s="42" t="s">
        <v>58</v>
      </c>
      <c r="B36" s="15"/>
      <c r="C36" s="5"/>
      <c r="E36" s="15"/>
      <c r="F36" s="5"/>
      <c r="H36" s="15">
        <f t="shared" si="2"/>
        <v>0</v>
      </c>
      <c r="I36" s="7">
        <f t="shared" si="2"/>
        <v>0</v>
      </c>
    </row>
    <row r="37" spans="1:9" hidden="1" x14ac:dyDescent="0.2">
      <c r="A37" s="42" t="s">
        <v>59</v>
      </c>
      <c r="B37" s="15"/>
      <c r="C37" s="5"/>
      <c r="E37" s="15"/>
      <c r="F37" s="5"/>
      <c r="H37" s="15">
        <f t="shared" si="2"/>
        <v>0</v>
      </c>
      <c r="I37" s="7">
        <f t="shared" si="2"/>
        <v>0</v>
      </c>
    </row>
    <row r="38" spans="1:9" hidden="1" x14ac:dyDescent="0.2">
      <c r="A38" s="42" t="s">
        <v>20</v>
      </c>
      <c r="B38" s="15"/>
      <c r="C38" s="5"/>
      <c r="E38" s="15"/>
      <c r="F38" s="5"/>
      <c r="H38" s="15">
        <f t="shared" si="2"/>
        <v>0</v>
      </c>
      <c r="I38" s="7">
        <f t="shared" si="2"/>
        <v>0</v>
      </c>
    </row>
    <row r="39" spans="1:9" hidden="1" x14ac:dyDescent="0.2">
      <c r="A39" s="42" t="s">
        <v>62</v>
      </c>
      <c r="B39" s="15"/>
      <c r="C39" s="5"/>
      <c r="E39" s="15"/>
      <c r="F39" s="5"/>
      <c r="H39" s="15">
        <f t="shared" si="2"/>
        <v>0</v>
      </c>
      <c r="I39" s="7">
        <f t="shared" si="2"/>
        <v>0</v>
      </c>
    </row>
    <row r="40" spans="1:9" hidden="1" x14ac:dyDescent="0.2">
      <c r="A40" s="42" t="s">
        <v>25</v>
      </c>
      <c r="B40" s="15"/>
      <c r="C40" s="5"/>
      <c r="E40" s="15"/>
      <c r="F40" s="5"/>
      <c r="H40" s="15">
        <f t="shared" si="2"/>
        <v>0</v>
      </c>
      <c r="I40" s="7">
        <f t="shared" si="2"/>
        <v>0</v>
      </c>
    </row>
    <row r="41" spans="1:9" hidden="1" x14ac:dyDescent="0.2">
      <c r="A41" s="20" t="s">
        <v>40</v>
      </c>
      <c r="B41" s="105"/>
      <c r="C41" s="5"/>
      <c r="E41" s="15"/>
      <c r="F41" s="99"/>
      <c r="H41" s="15"/>
    </row>
    <row r="42" spans="1:9" hidden="1" x14ac:dyDescent="0.2">
      <c r="A42" s="42" t="s">
        <v>41</v>
      </c>
      <c r="B42" s="105"/>
      <c r="C42" s="5"/>
      <c r="E42" s="15"/>
      <c r="F42" s="5"/>
      <c r="H42" s="15">
        <f t="shared" ref="H42:I46" si="3">B42-E42</f>
        <v>0</v>
      </c>
      <c r="I42" s="7">
        <f t="shared" si="3"/>
        <v>0</v>
      </c>
    </row>
    <row r="43" spans="1:9" hidden="1" x14ac:dyDescent="0.2">
      <c r="A43" s="42" t="s">
        <v>31</v>
      </c>
      <c r="B43" s="34"/>
      <c r="C43" s="35"/>
      <c r="E43" s="34"/>
      <c r="F43" s="35"/>
      <c r="H43" s="34">
        <f t="shared" si="3"/>
        <v>0</v>
      </c>
      <c r="I43" s="142">
        <f t="shared" si="3"/>
        <v>0</v>
      </c>
    </row>
    <row r="44" spans="1:9" hidden="1" x14ac:dyDescent="0.2">
      <c r="A44" s="138" t="s">
        <v>44</v>
      </c>
      <c r="B44" s="15">
        <f>SUM(B32:B43)</f>
        <v>0</v>
      </c>
      <c r="C44" s="5">
        <f>SUM(C32:C43)</f>
        <v>0</v>
      </c>
      <c r="E44" s="15">
        <v>0</v>
      </c>
      <c r="F44" s="99">
        <v>0</v>
      </c>
      <c r="H44" s="15">
        <f t="shared" si="3"/>
        <v>0</v>
      </c>
      <c r="I44" s="7">
        <f t="shared" si="3"/>
        <v>0</v>
      </c>
    </row>
    <row r="45" spans="1:9" hidden="1" x14ac:dyDescent="0.2">
      <c r="A45" s="138"/>
      <c r="B45" s="15"/>
      <c r="C45" s="5"/>
      <c r="E45" s="15"/>
      <c r="F45" s="99"/>
      <c r="H45" s="15"/>
    </row>
    <row r="46" spans="1:9" ht="13.5" hidden="1" thickBot="1" x14ac:dyDescent="0.25">
      <c r="A46" s="19" t="s">
        <v>73</v>
      </c>
      <c r="B46" s="144">
        <f>B44+B27</f>
        <v>0</v>
      </c>
      <c r="C46" s="161">
        <f>C44+C27</f>
        <v>0</v>
      </c>
      <c r="E46" s="144">
        <v>0</v>
      </c>
      <c r="F46" s="146">
        <v>0</v>
      </c>
      <c r="H46" s="144">
        <f t="shared" si="3"/>
        <v>0</v>
      </c>
      <c r="I46" s="148">
        <f t="shared" si="3"/>
        <v>0</v>
      </c>
    </row>
    <row r="47" spans="1:9" ht="13.5" hidden="1" thickTop="1" x14ac:dyDescent="0.2">
      <c r="A47" s="1"/>
      <c r="B47" s="15"/>
      <c r="C47" s="95"/>
      <c r="E47" s="15"/>
      <c r="F47" s="99"/>
      <c r="H47" s="15"/>
    </row>
    <row r="48" spans="1:9" hidden="1" x14ac:dyDescent="0.2">
      <c r="A48" s="36" t="s">
        <v>74</v>
      </c>
      <c r="B48" s="15"/>
      <c r="C48" s="95"/>
      <c r="E48" s="15"/>
      <c r="F48" s="99"/>
      <c r="H48" s="15"/>
    </row>
    <row r="49" spans="1:9" hidden="1" x14ac:dyDescent="0.2">
      <c r="A49" s="36" t="s">
        <v>75</v>
      </c>
      <c r="B49" s="15"/>
      <c r="C49" s="95"/>
      <c r="E49" s="15"/>
      <c r="F49" s="99"/>
      <c r="H49" s="15"/>
    </row>
    <row r="50" spans="1:9" hidden="1" x14ac:dyDescent="0.2">
      <c r="A50" s="29" t="s">
        <v>46</v>
      </c>
      <c r="B50" s="15"/>
      <c r="C50" s="95"/>
      <c r="E50" s="15"/>
      <c r="F50" s="99"/>
      <c r="H50" s="15"/>
    </row>
    <row r="51" spans="1:9" hidden="1" x14ac:dyDescent="0.2">
      <c r="A51" s="20" t="s">
        <v>47</v>
      </c>
      <c r="B51" s="15"/>
      <c r="C51" s="95"/>
      <c r="E51" s="15"/>
      <c r="F51" s="99"/>
      <c r="H51" s="15"/>
    </row>
    <row r="52" spans="1:9" hidden="1" x14ac:dyDescent="0.2">
      <c r="A52" s="42" t="s">
        <v>51</v>
      </c>
      <c r="C52" s="99"/>
      <c r="E52" s="15"/>
      <c r="F52" s="99"/>
      <c r="H52" s="15">
        <f>B52-E52</f>
        <v>0</v>
      </c>
      <c r="I52" s="7">
        <f>C52-F52</f>
        <v>0</v>
      </c>
    </row>
    <row r="53" spans="1:9" hidden="1" x14ac:dyDescent="0.2">
      <c r="A53" s="42" t="s">
        <v>50</v>
      </c>
      <c r="C53" s="99"/>
      <c r="E53" s="15"/>
      <c r="F53" s="99"/>
      <c r="H53" s="15"/>
    </row>
    <row r="54" spans="1:9" hidden="1" x14ac:dyDescent="0.2">
      <c r="A54" s="20" t="s">
        <v>11</v>
      </c>
      <c r="C54" s="99"/>
      <c r="E54" s="15"/>
      <c r="F54" s="99"/>
      <c r="H54" s="15"/>
    </row>
    <row r="55" spans="1:9" hidden="1" x14ac:dyDescent="0.2">
      <c r="A55" s="42" t="s">
        <v>29</v>
      </c>
      <c r="B55" s="104"/>
      <c r="C55" s="99"/>
      <c r="E55" s="104"/>
      <c r="F55" s="99"/>
      <c r="H55" s="15">
        <f t="shared" ref="H55:I77" si="4">B55-E55</f>
        <v>0</v>
      </c>
      <c r="I55" s="7">
        <f t="shared" si="4"/>
        <v>0</v>
      </c>
    </row>
    <row r="56" spans="1:9" hidden="1" x14ac:dyDescent="0.2">
      <c r="A56" s="42" t="s">
        <v>84</v>
      </c>
      <c r="B56" s="104"/>
      <c r="C56" s="99"/>
      <c r="E56" s="104"/>
      <c r="F56" s="99"/>
      <c r="H56" s="15">
        <f t="shared" si="4"/>
        <v>0</v>
      </c>
      <c r="I56" s="7">
        <f t="shared" si="4"/>
        <v>0</v>
      </c>
    </row>
    <row r="57" spans="1:9" hidden="1" x14ac:dyDescent="0.2">
      <c r="A57" s="42" t="s">
        <v>18</v>
      </c>
      <c r="C57" s="99"/>
      <c r="E57" s="104"/>
      <c r="F57" s="99"/>
      <c r="H57" s="15">
        <f t="shared" si="4"/>
        <v>0</v>
      </c>
      <c r="I57" s="7">
        <f t="shared" si="4"/>
        <v>0</v>
      </c>
    </row>
    <row r="58" spans="1:9" hidden="1" x14ac:dyDescent="0.2">
      <c r="A58" s="42" t="s">
        <v>19</v>
      </c>
      <c r="B58" s="104"/>
      <c r="C58" s="99"/>
      <c r="E58" s="104"/>
      <c r="F58" s="99"/>
      <c r="H58" s="15">
        <f t="shared" si="4"/>
        <v>0</v>
      </c>
      <c r="I58" s="7">
        <f t="shared" si="4"/>
        <v>0</v>
      </c>
    </row>
    <row r="59" spans="1:9" hidden="1" x14ac:dyDescent="0.2">
      <c r="A59" s="42" t="s">
        <v>25</v>
      </c>
      <c r="B59" s="173"/>
      <c r="C59" s="103"/>
      <c r="E59" s="173"/>
      <c r="F59" s="103"/>
      <c r="H59" s="34">
        <f t="shared" si="4"/>
        <v>0</v>
      </c>
      <c r="I59" s="142">
        <f t="shared" si="4"/>
        <v>0</v>
      </c>
    </row>
    <row r="60" spans="1:9" hidden="1" x14ac:dyDescent="0.2">
      <c r="A60" s="20" t="s">
        <v>26</v>
      </c>
      <c r="C60" s="99"/>
      <c r="E60" s="104"/>
      <c r="F60" s="99"/>
      <c r="H60" s="15"/>
    </row>
    <row r="61" spans="1:9" hidden="1" x14ac:dyDescent="0.2">
      <c r="A61" s="42" t="s">
        <v>27</v>
      </c>
      <c r="C61" s="99"/>
      <c r="E61" s="104"/>
      <c r="F61" s="99"/>
      <c r="H61" s="15">
        <f t="shared" si="4"/>
        <v>0</v>
      </c>
      <c r="I61" s="7">
        <f t="shared" si="4"/>
        <v>0</v>
      </c>
    </row>
    <row r="62" spans="1:9" hidden="1" x14ac:dyDescent="0.2">
      <c r="A62" s="42" t="s">
        <v>29</v>
      </c>
      <c r="C62" s="99"/>
      <c r="E62" s="104"/>
      <c r="F62" s="99"/>
      <c r="H62" s="15">
        <f t="shared" si="4"/>
        <v>0</v>
      </c>
      <c r="I62" s="7">
        <f t="shared" si="4"/>
        <v>0</v>
      </c>
    </row>
    <row r="63" spans="1:9" hidden="1" x14ac:dyDescent="0.2">
      <c r="A63" s="42" t="s">
        <v>30</v>
      </c>
      <c r="C63" s="99"/>
      <c r="E63" s="104"/>
      <c r="F63" s="99"/>
      <c r="H63" s="15">
        <f t="shared" si="4"/>
        <v>0</v>
      </c>
      <c r="I63" s="7">
        <f t="shared" si="4"/>
        <v>0</v>
      </c>
    </row>
    <row r="64" spans="1:9" hidden="1" x14ac:dyDescent="0.2">
      <c r="A64" s="42" t="s">
        <v>59</v>
      </c>
      <c r="C64" s="99"/>
      <c r="E64" s="104"/>
      <c r="F64" s="99"/>
      <c r="H64" s="15">
        <f t="shared" si="4"/>
        <v>0</v>
      </c>
      <c r="I64" s="7">
        <f t="shared" si="4"/>
        <v>0</v>
      </c>
    </row>
    <row r="65" spans="1:9" hidden="1" x14ac:dyDescent="0.2">
      <c r="A65" s="42" t="s">
        <v>20</v>
      </c>
      <c r="C65" s="99"/>
      <c r="E65" s="104"/>
      <c r="F65" s="99"/>
      <c r="H65" s="15">
        <f t="shared" si="4"/>
        <v>0</v>
      </c>
      <c r="I65" s="7">
        <f t="shared" si="4"/>
        <v>0</v>
      </c>
    </row>
    <row r="66" spans="1:9" hidden="1" x14ac:dyDescent="0.2">
      <c r="A66" s="42" t="s">
        <v>25</v>
      </c>
      <c r="C66" s="99"/>
      <c r="E66" s="104"/>
      <c r="F66" s="99"/>
      <c r="H66" s="15">
        <f t="shared" si="4"/>
        <v>0</v>
      </c>
      <c r="I66" s="7">
        <f t="shared" si="4"/>
        <v>0</v>
      </c>
    </row>
    <row r="67" spans="1:9" hidden="1" x14ac:dyDescent="0.2">
      <c r="A67" s="20" t="s">
        <v>33</v>
      </c>
      <c r="C67" s="99"/>
      <c r="E67" s="104"/>
      <c r="F67" s="99"/>
      <c r="H67" s="15"/>
    </row>
    <row r="68" spans="1:9" hidden="1" x14ac:dyDescent="0.2">
      <c r="A68" s="42" t="s">
        <v>106</v>
      </c>
      <c r="C68" s="99"/>
      <c r="E68" s="104"/>
      <c r="F68" s="99"/>
      <c r="H68" s="15">
        <f t="shared" si="4"/>
        <v>0</v>
      </c>
      <c r="I68" s="7">
        <f t="shared" si="4"/>
        <v>0</v>
      </c>
    </row>
    <row r="69" spans="1:9" hidden="1" x14ac:dyDescent="0.2">
      <c r="A69" s="42" t="s">
        <v>118</v>
      </c>
      <c r="C69" s="99"/>
      <c r="E69" s="104"/>
      <c r="F69" s="99"/>
      <c r="H69" s="15">
        <f t="shared" si="4"/>
        <v>0</v>
      </c>
      <c r="I69" s="7">
        <f t="shared" si="4"/>
        <v>0</v>
      </c>
    </row>
    <row r="70" spans="1:9" hidden="1" x14ac:dyDescent="0.2">
      <c r="A70" s="20" t="s">
        <v>99</v>
      </c>
      <c r="C70" s="99"/>
      <c r="E70" s="104"/>
      <c r="F70" s="99"/>
      <c r="H70" s="15"/>
    </row>
    <row r="71" spans="1:9" hidden="1" x14ac:dyDescent="0.2">
      <c r="A71" s="42" t="s">
        <v>35</v>
      </c>
      <c r="C71" s="99"/>
      <c r="E71" s="104"/>
      <c r="F71" s="99"/>
      <c r="H71" s="15">
        <f t="shared" si="4"/>
        <v>0</v>
      </c>
      <c r="I71" s="7">
        <f t="shared" si="4"/>
        <v>0</v>
      </c>
    </row>
    <row r="72" spans="1:9" hidden="1" x14ac:dyDescent="0.2">
      <c r="A72" s="42" t="s">
        <v>119</v>
      </c>
      <c r="C72" s="99"/>
      <c r="E72" s="104"/>
      <c r="F72" s="99"/>
      <c r="H72" s="15">
        <f t="shared" si="4"/>
        <v>0</v>
      </c>
      <c r="I72" s="7">
        <f t="shared" si="4"/>
        <v>0</v>
      </c>
    </row>
    <row r="73" spans="1:9" hidden="1" x14ac:dyDescent="0.2">
      <c r="A73" s="42" t="s">
        <v>25</v>
      </c>
      <c r="C73" s="99"/>
      <c r="E73" s="104"/>
      <c r="F73" s="99"/>
      <c r="H73" s="15">
        <f t="shared" si="4"/>
        <v>0</v>
      </c>
      <c r="I73" s="7">
        <f t="shared" si="4"/>
        <v>0</v>
      </c>
    </row>
    <row r="74" spans="1:9" hidden="1" x14ac:dyDescent="0.2">
      <c r="A74" s="20" t="s">
        <v>40</v>
      </c>
      <c r="C74" s="99"/>
      <c r="E74" s="104"/>
      <c r="F74" s="99"/>
      <c r="H74" s="15"/>
    </row>
    <row r="75" spans="1:9" hidden="1" x14ac:dyDescent="0.2">
      <c r="A75" s="42" t="s">
        <v>41</v>
      </c>
      <c r="C75" s="99"/>
      <c r="E75" s="104"/>
      <c r="F75" s="99"/>
      <c r="H75" s="15">
        <f t="shared" si="4"/>
        <v>0</v>
      </c>
      <c r="I75" s="7">
        <f t="shared" si="4"/>
        <v>0</v>
      </c>
    </row>
    <row r="76" spans="1:9" hidden="1" x14ac:dyDescent="0.2">
      <c r="A76" s="42" t="s">
        <v>31</v>
      </c>
      <c r="B76" s="171"/>
      <c r="C76" s="103"/>
      <c r="E76" s="104"/>
      <c r="F76" s="99"/>
      <c r="H76" s="34">
        <f t="shared" si="4"/>
        <v>0</v>
      </c>
      <c r="I76" s="142">
        <f t="shared" si="4"/>
        <v>0</v>
      </c>
    </row>
    <row r="77" spans="1:9" hidden="1" x14ac:dyDescent="0.2">
      <c r="A77" s="138" t="s">
        <v>44</v>
      </c>
      <c r="B77" s="13">
        <f>SUM(B55:B76)</f>
        <v>0</v>
      </c>
      <c r="C77" s="99">
        <f>SUM(C52:C76)</f>
        <v>0</v>
      </c>
      <c r="E77" s="104">
        <v>0</v>
      </c>
      <c r="F77" s="99">
        <v>0</v>
      </c>
      <c r="H77" s="15">
        <f t="shared" si="4"/>
        <v>0</v>
      </c>
      <c r="I77" s="7">
        <f t="shared" si="4"/>
        <v>0</v>
      </c>
    </row>
    <row r="78" spans="1:9" hidden="1" x14ac:dyDescent="0.2">
      <c r="A78" s="1"/>
      <c r="B78" s="15"/>
      <c r="C78" s="99"/>
      <c r="E78" s="15"/>
      <c r="F78" s="99"/>
      <c r="H78" s="15"/>
    </row>
    <row r="79" spans="1:9" hidden="1" x14ac:dyDescent="0.2">
      <c r="A79" s="36" t="s">
        <v>74</v>
      </c>
      <c r="B79" s="15"/>
      <c r="C79" s="95"/>
      <c r="E79" s="15"/>
      <c r="F79" s="99"/>
      <c r="H79" s="15"/>
    </row>
    <row r="80" spans="1:9" hidden="1" x14ac:dyDescent="0.2">
      <c r="A80" s="36" t="s">
        <v>76</v>
      </c>
      <c r="B80" s="15"/>
      <c r="C80" s="95"/>
      <c r="E80" s="15"/>
      <c r="F80" s="99"/>
      <c r="H80" s="15"/>
    </row>
    <row r="81" spans="1:9" hidden="1" x14ac:dyDescent="0.2">
      <c r="A81" s="29" t="s">
        <v>46</v>
      </c>
      <c r="B81" s="15"/>
      <c r="C81" s="95"/>
      <c r="E81" s="15"/>
      <c r="F81" s="99"/>
      <c r="H81" s="15"/>
    </row>
    <row r="82" spans="1:9" hidden="1" x14ac:dyDescent="0.2">
      <c r="A82" s="20" t="s">
        <v>47</v>
      </c>
      <c r="B82" s="15"/>
      <c r="C82" s="95"/>
      <c r="E82" s="15"/>
      <c r="F82" s="99"/>
      <c r="H82" s="15"/>
    </row>
    <row r="83" spans="1:9" hidden="1" x14ac:dyDescent="0.2">
      <c r="A83" s="42" t="s">
        <v>50</v>
      </c>
      <c r="B83" s="15"/>
      <c r="C83" s="95"/>
      <c r="E83" s="15"/>
      <c r="F83" s="99"/>
      <c r="H83" s="15">
        <f>B83-E83</f>
        <v>0</v>
      </c>
      <c r="I83" s="7">
        <f>C83-F83</f>
        <v>0</v>
      </c>
    </row>
    <row r="84" spans="1:9" hidden="1" x14ac:dyDescent="0.2">
      <c r="A84" s="42" t="s">
        <v>123</v>
      </c>
      <c r="B84" s="15"/>
      <c r="C84" s="95"/>
      <c r="E84" s="15"/>
      <c r="F84" s="99"/>
      <c r="H84" s="15">
        <f t="shared" ref="H84:I110" si="5">B84-E84</f>
        <v>0</v>
      </c>
      <c r="I84" s="7">
        <f t="shared" si="5"/>
        <v>0</v>
      </c>
    </row>
    <row r="85" spans="1:9" hidden="1" x14ac:dyDescent="0.2">
      <c r="A85" s="20" t="s">
        <v>9</v>
      </c>
      <c r="B85" s="15"/>
      <c r="C85" s="95"/>
      <c r="E85" s="15"/>
      <c r="F85" s="99"/>
      <c r="H85" s="15">
        <f t="shared" si="5"/>
        <v>0</v>
      </c>
      <c r="I85" s="7">
        <f t="shared" si="5"/>
        <v>0</v>
      </c>
    </row>
    <row r="86" spans="1:9" hidden="1" x14ac:dyDescent="0.2">
      <c r="A86" s="42" t="s">
        <v>94</v>
      </c>
      <c r="B86" s="15"/>
      <c r="C86" s="95"/>
      <c r="E86" s="15"/>
      <c r="F86" s="99"/>
      <c r="H86" s="15">
        <f t="shared" si="5"/>
        <v>0</v>
      </c>
      <c r="I86" s="7">
        <f t="shared" si="5"/>
        <v>0</v>
      </c>
    </row>
    <row r="87" spans="1:9" hidden="1" x14ac:dyDescent="0.2">
      <c r="A87" s="20" t="s">
        <v>11</v>
      </c>
      <c r="B87" s="15"/>
      <c r="C87" s="95"/>
      <c r="E87" s="15"/>
      <c r="F87" s="99"/>
      <c r="H87" s="15"/>
    </row>
    <row r="88" spans="1:9" hidden="1" x14ac:dyDescent="0.2">
      <c r="A88" s="42" t="s">
        <v>18</v>
      </c>
      <c r="B88" s="15"/>
      <c r="C88" s="95"/>
      <c r="E88" s="15"/>
      <c r="F88" s="99"/>
      <c r="H88" s="15">
        <f t="shared" si="5"/>
        <v>0</v>
      </c>
      <c r="I88" s="7">
        <f t="shared" si="5"/>
        <v>0</v>
      </c>
    </row>
    <row r="89" spans="1:9" hidden="1" x14ac:dyDescent="0.2">
      <c r="A89" s="42" t="s">
        <v>20</v>
      </c>
      <c r="B89" s="15"/>
      <c r="C89" s="95"/>
      <c r="E89" s="15"/>
      <c r="F89" s="99"/>
      <c r="H89" s="15">
        <f t="shared" si="5"/>
        <v>0</v>
      </c>
      <c r="I89" s="7">
        <f t="shared" si="5"/>
        <v>0</v>
      </c>
    </row>
    <row r="90" spans="1:9" hidden="1" x14ac:dyDescent="0.2">
      <c r="A90" s="42" t="s">
        <v>25</v>
      </c>
      <c r="B90" s="15"/>
      <c r="C90" s="95"/>
      <c r="E90" s="15"/>
      <c r="F90" s="99"/>
      <c r="H90" s="15"/>
    </row>
    <row r="91" spans="1:9" hidden="1" x14ac:dyDescent="0.2">
      <c r="A91" s="42" t="s">
        <v>130</v>
      </c>
      <c r="B91" s="1"/>
      <c r="C91" s="1"/>
      <c r="E91" s="15"/>
      <c r="F91" s="99"/>
      <c r="H91" s="15"/>
    </row>
    <row r="92" spans="1:9" hidden="1" x14ac:dyDescent="0.2">
      <c r="A92" s="42" t="s">
        <v>81</v>
      </c>
      <c r="B92" s="1"/>
      <c r="C92" s="1"/>
      <c r="E92" s="15"/>
      <c r="F92" s="99"/>
      <c r="H92" s="15">
        <f>B118-E92</f>
        <v>0</v>
      </c>
      <c r="I92" s="7">
        <f>C118-F92</f>
        <v>2.1</v>
      </c>
    </row>
    <row r="93" spans="1:9" hidden="1" x14ac:dyDescent="0.2">
      <c r="A93" s="20" t="s">
        <v>26</v>
      </c>
      <c r="B93" s="15"/>
      <c r="C93" s="95"/>
      <c r="E93" s="15"/>
      <c r="F93" s="99"/>
      <c r="H93" s="15"/>
    </row>
    <row r="94" spans="1:9" hidden="1" x14ac:dyDescent="0.2">
      <c r="A94" s="42" t="s">
        <v>27</v>
      </c>
      <c r="B94" s="15"/>
      <c r="C94" s="95"/>
      <c r="E94" s="15"/>
      <c r="F94" s="99"/>
      <c r="H94" s="15">
        <f t="shared" si="5"/>
        <v>0</v>
      </c>
      <c r="I94" s="7">
        <f t="shared" si="5"/>
        <v>0</v>
      </c>
    </row>
    <row r="95" spans="1:9" hidden="1" x14ac:dyDescent="0.2">
      <c r="A95" s="42" t="s">
        <v>30</v>
      </c>
      <c r="B95" s="15"/>
      <c r="C95" s="95"/>
      <c r="E95" s="15"/>
      <c r="F95" s="99"/>
      <c r="H95" s="15">
        <f t="shared" si="5"/>
        <v>0</v>
      </c>
      <c r="I95" s="7">
        <f t="shared" si="5"/>
        <v>0</v>
      </c>
    </row>
    <row r="96" spans="1:9" hidden="1" x14ac:dyDescent="0.2">
      <c r="A96" s="42" t="s">
        <v>58</v>
      </c>
      <c r="B96" s="15"/>
      <c r="C96" s="95"/>
      <c r="E96" s="15"/>
      <c r="F96" s="99"/>
      <c r="H96" s="15">
        <f t="shared" si="5"/>
        <v>0</v>
      </c>
      <c r="I96" s="7">
        <f t="shared" si="5"/>
        <v>0</v>
      </c>
    </row>
    <row r="97" spans="1:9" hidden="1" x14ac:dyDescent="0.2">
      <c r="A97" s="42" t="s">
        <v>59</v>
      </c>
      <c r="B97" s="34">
        <v>0</v>
      </c>
      <c r="C97" s="97">
        <v>0</v>
      </c>
      <c r="E97" s="34">
        <v>0</v>
      </c>
      <c r="F97" s="103">
        <v>0</v>
      </c>
      <c r="H97" s="34">
        <f t="shared" si="5"/>
        <v>0</v>
      </c>
      <c r="I97" s="142">
        <f t="shared" si="5"/>
        <v>0</v>
      </c>
    </row>
    <row r="98" spans="1:9" hidden="1" x14ac:dyDescent="0.2">
      <c r="A98" s="42" t="s">
        <v>20</v>
      </c>
      <c r="B98" s="15"/>
      <c r="C98" s="95"/>
      <c r="E98" s="15"/>
      <c r="F98" s="99"/>
      <c r="H98" s="15">
        <f t="shared" si="5"/>
        <v>0</v>
      </c>
      <c r="I98" s="7">
        <f t="shared" si="5"/>
        <v>0</v>
      </c>
    </row>
    <row r="99" spans="1:9" hidden="1" x14ac:dyDescent="0.2">
      <c r="A99" s="42" t="s">
        <v>25</v>
      </c>
      <c r="B99" s="15"/>
      <c r="C99" s="95"/>
      <c r="E99" s="15"/>
      <c r="F99" s="99"/>
      <c r="H99" s="15">
        <f t="shared" si="5"/>
        <v>0</v>
      </c>
      <c r="I99" s="7">
        <f t="shared" si="5"/>
        <v>0</v>
      </c>
    </row>
    <row r="100" spans="1:9" hidden="1" x14ac:dyDescent="0.2">
      <c r="A100" s="20" t="s">
        <v>33</v>
      </c>
      <c r="B100" s="15"/>
      <c r="C100" s="95"/>
      <c r="E100" s="15"/>
      <c r="F100" s="99"/>
      <c r="H100" s="15"/>
    </row>
    <row r="101" spans="1:9" hidden="1" x14ac:dyDescent="0.2">
      <c r="A101" s="42" t="s">
        <v>118</v>
      </c>
      <c r="B101" s="15"/>
      <c r="C101" s="95"/>
      <c r="E101" s="15"/>
      <c r="F101" s="99"/>
      <c r="H101" s="15">
        <f t="shared" si="5"/>
        <v>0</v>
      </c>
      <c r="I101" s="7">
        <f t="shared" si="5"/>
        <v>0</v>
      </c>
    </row>
    <row r="102" spans="1:9" hidden="1" x14ac:dyDescent="0.2">
      <c r="A102" s="20" t="s">
        <v>99</v>
      </c>
      <c r="B102" s="15"/>
      <c r="C102" s="5"/>
      <c r="E102" s="15"/>
      <c r="F102" s="99"/>
      <c r="H102" s="15"/>
    </row>
    <row r="103" spans="1:9" hidden="1" x14ac:dyDescent="0.2">
      <c r="A103" s="42" t="s">
        <v>99</v>
      </c>
      <c r="B103" s="15">
        <v>0</v>
      </c>
      <c r="C103" s="5">
        <v>0</v>
      </c>
      <c r="E103" s="15">
        <v>0</v>
      </c>
      <c r="F103" s="99">
        <v>0</v>
      </c>
      <c r="H103" s="15">
        <f t="shared" si="5"/>
        <v>0</v>
      </c>
      <c r="I103" s="7">
        <f t="shared" si="5"/>
        <v>0</v>
      </c>
    </row>
    <row r="104" spans="1:9" hidden="1" x14ac:dyDescent="0.2">
      <c r="A104" s="20" t="s">
        <v>120</v>
      </c>
      <c r="B104" s="15"/>
      <c r="C104" s="5"/>
      <c r="E104" s="15"/>
      <c r="F104" s="99"/>
      <c r="H104" s="15"/>
    </row>
    <row r="105" spans="1:9" hidden="1" x14ac:dyDescent="0.2">
      <c r="A105" s="42" t="s">
        <v>126</v>
      </c>
      <c r="B105" s="15">
        <v>0</v>
      </c>
      <c r="C105" s="5">
        <v>0</v>
      </c>
      <c r="E105" s="15">
        <v>0</v>
      </c>
      <c r="F105" s="99">
        <v>0</v>
      </c>
      <c r="H105" s="15">
        <f t="shared" si="5"/>
        <v>0</v>
      </c>
      <c r="I105" s="7">
        <f t="shared" si="5"/>
        <v>0</v>
      </c>
    </row>
    <row r="106" spans="1:9" hidden="1" x14ac:dyDescent="0.2">
      <c r="A106" s="42" t="s">
        <v>39</v>
      </c>
      <c r="B106" s="15">
        <v>0</v>
      </c>
      <c r="C106" s="5">
        <v>0</v>
      </c>
      <c r="E106" s="15">
        <v>0</v>
      </c>
      <c r="F106" s="99">
        <v>0</v>
      </c>
      <c r="H106" s="15">
        <f t="shared" si="5"/>
        <v>0</v>
      </c>
      <c r="I106" s="7">
        <f t="shared" si="5"/>
        <v>0</v>
      </c>
    </row>
    <row r="107" spans="1:9" hidden="1" x14ac:dyDescent="0.2">
      <c r="A107" s="20" t="s">
        <v>40</v>
      </c>
      <c r="B107" s="151"/>
      <c r="C107" s="21"/>
      <c r="E107" s="15"/>
      <c r="F107" s="99"/>
      <c r="H107" s="15"/>
    </row>
    <row r="108" spans="1:9" hidden="1" x14ac:dyDescent="0.2">
      <c r="A108" s="42" t="s">
        <v>41</v>
      </c>
      <c r="B108" s="15">
        <v>0</v>
      </c>
      <c r="C108" s="5">
        <v>0</v>
      </c>
      <c r="E108" s="15">
        <v>0</v>
      </c>
      <c r="F108" s="99">
        <v>0</v>
      </c>
      <c r="H108" s="15">
        <f t="shared" si="5"/>
        <v>0</v>
      </c>
      <c r="I108" s="7">
        <f t="shared" si="5"/>
        <v>0</v>
      </c>
    </row>
    <row r="109" spans="1:9" hidden="1" x14ac:dyDescent="0.2">
      <c r="A109" s="42" t="s">
        <v>31</v>
      </c>
      <c r="B109" s="34">
        <v>0</v>
      </c>
      <c r="C109" s="35">
        <v>0</v>
      </c>
      <c r="E109" s="34">
        <v>0</v>
      </c>
      <c r="F109" s="103">
        <v>0</v>
      </c>
      <c r="H109" s="34">
        <f t="shared" si="5"/>
        <v>0</v>
      </c>
      <c r="I109" s="142">
        <f t="shared" si="5"/>
        <v>0</v>
      </c>
    </row>
    <row r="110" spans="1:9" hidden="1" x14ac:dyDescent="0.2">
      <c r="A110" s="138" t="s">
        <v>44</v>
      </c>
      <c r="B110" s="15">
        <f>SUM(B83:B109)</f>
        <v>0</v>
      </c>
      <c r="C110" s="5">
        <f>SUM(C83:C109)</f>
        <v>0</v>
      </c>
      <c r="E110" s="15">
        <v>0</v>
      </c>
      <c r="F110" s="99">
        <v>0</v>
      </c>
      <c r="H110" s="15">
        <f t="shared" si="5"/>
        <v>0</v>
      </c>
      <c r="I110" s="7">
        <f t="shared" si="5"/>
        <v>0</v>
      </c>
    </row>
    <row r="111" spans="1:9" x14ac:dyDescent="0.2">
      <c r="A111" s="1"/>
      <c r="B111" s="15"/>
      <c r="C111" s="5"/>
      <c r="E111" s="15"/>
      <c r="F111" s="99"/>
      <c r="H111" s="15"/>
    </row>
    <row r="112" spans="1:9" x14ac:dyDescent="0.2">
      <c r="A112" s="36" t="s">
        <v>74</v>
      </c>
      <c r="B112" s="15"/>
      <c r="C112" s="5"/>
      <c r="E112" s="15"/>
      <c r="F112" s="99"/>
      <c r="H112" s="15"/>
    </row>
    <row r="113" spans="1:9" x14ac:dyDescent="0.2">
      <c r="A113" s="36" t="s">
        <v>78</v>
      </c>
      <c r="B113" s="15"/>
      <c r="C113" s="95"/>
      <c r="E113" s="15"/>
      <c r="F113" s="99"/>
      <c r="H113" s="15"/>
    </row>
    <row r="114" spans="1:9" x14ac:dyDescent="0.2">
      <c r="A114" s="29" t="s">
        <v>46</v>
      </c>
      <c r="B114" s="15"/>
      <c r="C114" s="95"/>
      <c r="E114" s="15"/>
      <c r="F114" s="99"/>
      <c r="H114" s="15"/>
    </row>
    <row r="115" spans="1:9" x14ac:dyDescent="0.2">
      <c r="A115" s="20" t="s">
        <v>11</v>
      </c>
      <c r="B115" s="15"/>
      <c r="C115" s="95"/>
      <c r="E115" s="15"/>
      <c r="F115" s="99"/>
      <c r="H115" s="15"/>
    </row>
    <row r="116" spans="1:9" x14ac:dyDescent="0.2">
      <c r="A116" s="42" t="s">
        <v>111</v>
      </c>
      <c r="B116" s="15">
        <v>0</v>
      </c>
      <c r="C116" s="95">
        <v>0.8</v>
      </c>
      <c r="E116" s="15">
        <v>0</v>
      </c>
      <c r="F116" s="99">
        <v>0</v>
      </c>
      <c r="H116" s="15">
        <v>0</v>
      </c>
      <c r="I116" s="7">
        <v>0.8</v>
      </c>
    </row>
    <row r="117" spans="1:9" hidden="1" x14ac:dyDescent="0.2">
      <c r="A117" s="42" t="s">
        <v>131</v>
      </c>
      <c r="B117" s="15">
        <v>0</v>
      </c>
      <c r="C117" s="95">
        <v>0</v>
      </c>
      <c r="E117" s="15">
        <v>0</v>
      </c>
      <c r="F117" s="99">
        <v>0</v>
      </c>
      <c r="H117" s="15">
        <v>0</v>
      </c>
      <c r="I117" s="7">
        <v>0</v>
      </c>
    </row>
    <row r="118" spans="1:9" x14ac:dyDescent="0.2">
      <c r="A118" s="42" t="s">
        <v>81</v>
      </c>
      <c r="B118" s="15">
        <v>0</v>
      </c>
      <c r="C118" s="95">
        <v>2.1</v>
      </c>
      <c r="E118" s="15">
        <v>0</v>
      </c>
      <c r="F118" s="99">
        <v>1.1000000000000001</v>
      </c>
      <c r="H118" s="15">
        <v>0</v>
      </c>
      <c r="I118" s="7">
        <v>1</v>
      </c>
    </row>
    <row r="119" spans="1:9" x14ac:dyDescent="0.2">
      <c r="A119" s="20" t="s">
        <v>26</v>
      </c>
      <c r="B119" s="15"/>
      <c r="C119" s="95"/>
      <c r="E119" s="15"/>
      <c r="F119" s="99"/>
      <c r="H119" s="15"/>
    </row>
    <row r="120" spans="1:9" x14ac:dyDescent="0.2">
      <c r="A120" s="42" t="s">
        <v>59</v>
      </c>
      <c r="B120" s="34">
        <v>0</v>
      </c>
      <c r="C120" s="97">
        <v>0.8</v>
      </c>
      <c r="E120" s="34">
        <v>0</v>
      </c>
      <c r="F120" s="103">
        <v>0.3</v>
      </c>
      <c r="H120" s="34">
        <v>0</v>
      </c>
      <c r="I120" s="142">
        <v>0.5</v>
      </c>
    </row>
    <row r="121" spans="1:9" hidden="1" x14ac:dyDescent="0.2">
      <c r="A121" s="20" t="s">
        <v>41</v>
      </c>
      <c r="B121" s="151"/>
      <c r="C121" s="95"/>
      <c r="E121" s="15"/>
      <c r="F121" s="99"/>
      <c r="H121" s="15">
        <v>0</v>
      </c>
      <c r="I121" s="7">
        <v>0</v>
      </c>
    </row>
    <row r="122" spans="1:9" hidden="1" x14ac:dyDescent="0.2">
      <c r="A122" s="42" t="s">
        <v>40</v>
      </c>
      <c r="B122" s="34">
        <v>0</v>
      </c>
      <c r="C122" s="97">
        <v>0</v>
      </c>
      <c r="E122" s="34">
        <v>0</v>
      </c>
      <c r="F122" s="103">
        <v>0</v>
      </c>
      <c r="H122" s="15">
        <v>0</v>
      </c>
      <c r="I122" s="7">
        <v>0</v>
      </c>
    </row>
    <row r="123" spans="1:9" x14ac:dyDescent="0.2">
      <c r="A123" s="138" t="s">
        <v>44</v>
      </c>
      <c r="B123" s="15">
        <v>0</v>
      </c>
      <c r="C123" s="95">
        <v>3.7</v>
      </c>
      <c r="E123" s="15">
        <v>0</v>
      </c>
      <c r="F123" s="99">
        <v>1.4</v>
      </c>
      <c r="H123" s="15">
        <v>0</v>
      </c>
      <c r="I123" s="7">
        <v>2.3000000000000003</v>
      </c>
    </row>
    <row r="124" spans="1:9" x14ac:dyDescent="0.2">
      <c r="A124" s="1"/>
      <c r="B124" s="15"/>
      <c r="C124" s="95"/>
      <c r="E124" s="15"/>
      <c r="F124" s="99"/>
      <c r="H124" s="15"/>
    </row>
    <row r="125" spans="1:9" hidden="1" x14ac:dyDescent="0.2">
      <c r="A125" s="36" t="s">
        <v>74</v>
      </c>
      <c r="B125" s="15"/>
      <c r="C125" s="95"/>
      <c r="E125" s="15"/>
      <c r="F125" s="99"/>
      <c r="H125" s="15"/>
    </row>
    <row r="126" spans="1:9" hidden="1" x14ac:dyDescent="0.2">
      <c r="A126" s="36" t="s">
        <v>82</v>
      </c>
      <c r="B126" s="15"/>
      <c r="C126" s="95"/>
      <c r="E126" s="15"/>
      <c r="F126" s="99"/>
      <c r="H126" s="15"/>
    </row>
    <row r="127" spans="1:9" hidden="1" x14ac:dyDescent="0.2">
      <c r="A127" s="29" t="s">
        <v>46</v>
      </c>
      <c r="B127" s="15"/>
      <c r="C127" s="95"/>
      <c r="E127" s="15"/>
      <c r="F127" s="99"/>
      <c r="H127" s="15"/>
    </row>
    <row r="128" spans="1:9" hidden="1" x14ac:dyDescent="0.2">
      <c r="A128" s="20" t="s">
        <v>11</v>
      </c>
      <c r="B128" s="15"/>
      <c r="C128" s="5"/>
      <c r="E128" s="15"/>
      <c r="F128" s="99"/>
      <c r="H128" s="15"/>
    </row>
    <row r="129" spans="1:8" hidden="1" x14ac:dyDescent="0.2">
      <c r="A129" s="42" t="s">
        <v>29</v>
      </c>
      <c r="B129" s="15"/>
      <c r="C129" s="5"/>
      <c r="E129" s="15"/>
      <c r="F129" s="99"/>
      <c r="H129" s="15"/>
    </row>
    <row r="130" spans="1:8" hidden="1" x14ac:dyDescent="0.2">
      <c r="A130" s="42" t="s">
        <v>84</v>
      </c>
      <c r="B130" s="15"/>
      <c r="C130" s="5"/>
      <c r="E130" s="15"/>
      <c r="F130" s="99"/>
      <c r="H130" s="15"/>
    </row>
    <row r="131" spans="1:8" hidden="1" x14ac:dyDescent="0.2">
      <c r="A131" s="42" t="s">
        <v>19</v>
      </c>
      <c r="B131" s="15"/>
      <c r="C131" s="99"/>
      <c r="E131" s="15"/>
      <c r="F131" s="99"/>
      <c r="H131" s="15"/>
    </row>
    <row r="132" spans="1:8" hidden="1" x14ac:dyDescent="0.2">
      <c r="A132" s="42" t="s">
        <v>20</v>
      </c>
      <c r="B132" s="15"/>
      <c r="C132" s="99"/>
      <c r="E132" s="15"/>
      <c r="F132" s="99"/>
      <c r="H132" s="15"/>
    </row>
    <row r="133" spans="1:8" hidden="1" x14ac:dyDescent="0.2">
      <c r="A133" s="42" t="s">
        <v>25</v>
      </c>
      <c r="B133" s="15"/>
      <c r="C133" s="99"/>
      <c r="E133" s="15"/>
      <c r="F133" s="99"/>
      <c r="H133" s="15"/>
    </row>
    <row r="134" spans="1:8" hidden="1" x14ac:dyDescent="0.2">
      <c r="A134" s="42" t="s">
        <v>85</v>
      </c>
      <c r="B134" s="15"/>
      <c r="C134" s="99"/>
      <c r="E134" s="15"/>
      <c r="F134" s="99"/>
      <c r="H134" s="15"/>
    </row>
    <row r="135" spans="1:8" hidden="1" x14ac:dyDescent="0.2">
      <c r="A135" s="42" t="s">
        <v>86</v>
      </c>
      <c r="B135" s="15"/>
      <c r="C135" s="99"/>
      <c r="E135" s="15"/>
      <c r="F135" s="99"/>
      <c r="H135" s="15"/>
    </row>
    <row r="136" spans="1:8" hidden="1" x14ac:dyDescent="0.2">
      <c r="A136" s="20" t="s">
        <v>26</v>
      </c>
      <c r="B136" s="15"/>
      <c r="C136" s="99"/>
      <c r="E136" s="15"/>
      <c r="F136" s="99"/>
      <c r="H136" s="15"/>
    </row>
    <row r="137" spans="1:8" hidden="1" x14ac:dyDescent="0.2">
      <c r="A137" s="42" t="s">
        <v>59</v>
      </c>
      <c r="B137" s="15"/>
      <c r="C137" s="99"/>
      <c r="E137" s="15"/>
      <c r="F137" s="99"/>
      <c r="H137" s="15"/>
    </row>
    <row r="138" spans="1:8" hidden="1" x14ac:dyDescent="0.2">
      <c r="A138" s="20" t="s">
        <v>99</v>
      </c>
      <c r="B138" s="151"/>
      <c r="C138" s="21"/>
      <c r="E138" s="15"/>
      <c r="F138" s="99"/>
      <c r="H138" s="15"/>
    </row>
    <row r="139" spans="1:8" hidden="1" x14ac:dyDescent="0.2">
      <c r="A139" s="42" t="s">
        <v>35</v>
      </c>
      <c r="B139" s="15"/>
      <c r="C139" s="5"/>
      <c r="E139" s="15"/>
      <c r="F139" s="99"/>
      <c r="H139" s="15"/>
    </row>
    <row r="140" spans="1:8" hidden="1" x14ac:dyDescent="0.2">
      <c r="A140" s="42" t="s">
        <v>25</v>
      </c>
      <c r="B140" s="15"/>
      <c r="C140" s="5"/>
      <c r="E140" s="15"/>
      <c r="F140" s="99"/>
      <c r="H140" s="15"/>
    </row>
    <row r="141" spans="1:8" hidden="1" x14ac:dyDescent="0.2">
      <c r="A141" s="20" t="s">
        <v>40</v>
      </c>
      <c r="B141" s="15"/>
      <c r="C141" s="5"/>
      <c r="E141" s="15"/>
      <c r="F141" s="99"/>
      <c r="H141" s="15"/>
    </row>
    <row r="142" spans="1:8" hidden="1" x14ac:dyDescent="0.2">
      <c r="A142" s="42" t="s">
        <v>43</v>
      </c>
      <c r="B142" s="34">
        <v>0</v>
      </c>
      <c r="C142" s="35">
        <v>0</v>
      </c>
      <c r="E142" s="34">
        <v>0</v>
      </c>
      <c r="F142" s="103">
        <v>0</v>
      </c>
      <c r="H142" s="15"/>
    </row>
    <row r="143" spans="1:8" hidden="1" x14ac:dyDescent="0.2">
      <c r="A143" s="42" t="s">
        <v>31</v>
      </c>
      <c r="B143" s="15"/>
      <c r="C143" s="5"/>
      <c r="E143" s="15"/>
      <c r="F143" s="99"/>
      <c r="H143" s="15"/>
    </row>
    <row r="144" spans="1:8" hidden="1" x14ac:dyDescent="0.2">
      <c r="A144" s="20" t="s">
        <v>88</v>
      </c>
      <c r="B144" s="15"/>
      <c r="C144" s="5"/>
      <c r="E144" s="15"/>
      <c r="F144" s="99"/>
      <c r="H144" s="15"/>
    </row>
    <row r="145" spans="1:9" hidden="1" x14ac:dyDescent="0.2">
      <c r="A145" s="42" t="s">
        <v>89</v>
      </c>
      <c r="B145" s="34"/>
      <c r="C145" s="35"/>
      <c r="E145" s="34"/>
      <c r="F145" s="103"/>
      <c r="H145" s="15"/>
    </row>
    <row r="146" spans="1:9" hidden="1" x14ac:dyDescent="0.2">
      <c r="A146" s="138" t="s">
        <v>44</v>
      </c>
      <c r="B146" s="15">
        <v>0</v>
      </c>
      <c r="C146" s="5">
        <v>0</v>
      </c>
      <c r="E146" s="15">
        <v>0</v>
      </c>
      <c r="F146" s="99">
        <v>0</v>
      </c>
      <c r="H146" s="15"/>
    </row>
    <row r="147" spans="1:9" x14ac:dyDescent="0.2">
      <c r="A147" s="1"/>
      <c r="B147" s="15"/>
      <c r="C147" s="5"/>
      <c r="E147" s="15"/>
      <c r="F147" s="99"/>
      <c r="H147" s="15"/>
    </row>
    <row r="148" spans="1:9" ht="13.5" thickBot="1" x14ac:dyDescent="0.25">
      <c r="A148" s="19" t="s">
        <v>90</v>
      </c>
      <c r="B148" s="144">
        <v>0</v>
      </c>
      <c r="C148" s="161">
        <v>3.7</v>
      </c>
      <c r="E148" s="144">
        <v>0</v>
      </c>
      <c r="F148" s="146">
        <v>1.4</v>
      </c>
      <c r="H148" s="144">
        <v>0</v>
      </c>
      <c r="I148" s="148">
        <v>2.3000000000000003</v>
      </c>
    </row>
    <row r="149" spans="1:9" ht="13.5" thickTop="1" x14ac:dyDescent="0.2">
      <c r="A149" s="140"/>
      <c r="B149" s="15"/>
      <c r="C149" s="5"/>
      <c r="E149" s="15"/>
      <c r="F149" s="99"/>
      <c r="H149" s="15"/>
    </row>
    <row r="150" spans="1:9" x14ac:dyDescent="0.2">
      <c r="A150" s="138"/>
      <c r="B150" s="15"/>
      <c r="C150" s="95"/>
      <c r="E150" s="15"/>
      <c r="F150" s="99"/>
      <c r="H150" s="15"/>
    </row>
    <row r="151" spans="1:9" x14ac:dyDescent="0.2">
      <c r="A151" s="1"/>
      <c r="B151" s="15"/>
      <c r="C151" s="95"/>
      <c r="E151" s="15"/>
      <c r="F151" s="99"/>
      <c r="H151" s="15"/>
    </row>
    <row r="152" spans="1:9" x14ac:dyDescent="0.2">
      <c r="A152" s="10" t="s">
        <v>133</v>
      </c>
      <c r="B152" s="15">
        <v>0</v>
      </c>
      <c r="C152" s="95">
        <v>3.7</v>
      </c>
      <c r="E152" s="15">
        <v>0</v>
      </c>
      <c r="F152" s="99">
        <v>1.4</v>
      </c>
      <c r="H152" s="15">
        <v>0</v>
      </c>
      <c r="I152" s="7">
        <v>2.3000000000000003</v>
      </c>
    </row>
    <row r="153" spans="1:9" x14ac:dyDescent="0.2">
      <c r="A153" s="1"/>
      <c r="B153" s="15"/>
      <c r="C153" s="95"/>
      <c r="E153" s="15"/>
      <c r="F153" s="99"/>
      <c r="H153" s="15"/>
    </row>
    <row r="154" spans="1:9" x14ac:dyDescent="0.2">
      <c r="A154" s="199" t="s">
        <v>92</v>
      </c>
      <c r="B154" s="15"/>
      <c r="C154" s="95"/>
      <c r="E154" s="15"/>
      <c r="F154" s="99"/>
      <c r="H154" s="15"/>
    </row>
    <row r="155" spans="1:9" x14ac:dyDescent="0.2">
      <c r="A155" s="199"/>
      <c r="B155" s="175">
        <v>1772.0669</v>
      </c>
      <c r="C155" s="174"/>
      <c r="D155" s="174"/>
      <c r="E155" s="175">
        <v>665</v>
      </c>
      <c r="F155" s="99"/>
      <c r="H155" s="15">
        <v>1107.0669</v>
      </c>
    </row>
    <row r="156" spans="1:9" x14ac:dyDescent="0.2">
      <c r="A156" s="1"/>
      <c r="B156" s="15"/>
      <c r="C156" s="95"/>
      <c r="E156" s="15"/>
      <c r="F156" s="99"/>
      <c r="H156" s="15"/>
    </row>
  </sheetData>
  <mergeCells count="4">
    <mergeCell ref="B1:C1"/>
    <mergeCell ref="E1:F1"/>
    <mergeCell ref="H1:I1"/>
    <mergeCell ref="A154:A155"/>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for
Uranium Recovery Fee Class</oddHeader>
    <oddFooter>&amp;L&amp;D&amp;C
&amp;RPage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155"/>
  <sheetViews>
    <sheetView view="pageBreakPreview" zoomScaleNormal="80" zoomScaleSheetLayoutView="100" workbookViewId="0">
      <pane xSplit="1" ySplit="4" topLeftCell="B28" activePane="bottomRight" state="frozen"/>
      <selection activeCell="U158" sqref="U158"/>
      <selection pane="topRight" activeCell="U158" sqref="U158"/>
      <selection pane="bottomLeft" activeCell="U158" sqref="U158"/>
      <selection pane="bottomRight" activeCell="U158" sqref="U158"/>
    </sheetView>
  </sheetViews>
  <sheetFormatPr defaultColWidth="8.6640625" defaultRowHeight="12.75" x14ac:dyDescent="0.2"/>
  <cols>
    <col min="1" max="1" width="56.88671875" style="6" customWidth="1"/>
    <col min="2" max="2" width="10.88671875" style="13" customWidth="1"/>
    <col min="3" max="3" width="6.88671875" style="7" customWidth="1"/>
    <col min="4" max="4" width="2.109375" style="1" customWidth="1"/>
    <col min="5" max="5" width="10.44140625" style="13" customWidth="1"/>
    <col min="6" max="6" width="6.88671875" style="7" customWidth="1"/>
    <col min="7" max="7" width="2.109375" style="1" customWidth="1"/>
    <col min="8" max="8" width="11" style="15" customWidth="1"/>
    <col min="9" max="9" width="6.88671875" style="7" customWidth="1"/>
    <col min="10" max="16384" width="8.6640625" style="1"/>
  </cols>
  <sheetData>
    <row r="1" spans="1:9" ht="24" customHeight="1" x14ac:dyDescent="0.2">
      <c r="A1" s="30"/>
      <c r="B1" s="196" t="s">
        <v>0</v>
      </c>
      <c r="C1" s="196"/>
      <c r="D1" s="3"/>
      <c r="E1" s="196" t="s">
        <v>1</v>
      </c>
      <c r="F1" s="196"/>
      <c r="G1" s="4"/>
      <c r="H1" s="197" t="s">
        <v>2</v>
      </c>
      <c r="I1" s="198"/>
    </row>
    <row r="2" spans="1:9" x14ac:dyDescent="0.2">
      <c r="A2" s="31"/>
      <c r="B2" s="130" t="s">
        <v>3</v>
      </c>
      <c r="C2" s="128" t="s">
        <v>4</v>
      </c>
      <c r="D2" s="3"/>
      <c r="E2" s="130" t="s">
        <v>3</v>
      </c>
      <c r="F2" s="129" t="s">
        <v>4</v>
      </c>
      <c r="G2" s="4"/>
      <c r="H2" s="130" t="s">
        <v>3</v>
      </c>
      <c r="I2" s="8" t="s">
        <v>4</v>
      </c>
    </row>
    <row r="3" spans="1:9" x14ac:dyDescent="0.2">
      <c r="A3" s="3"/>
      <c r="B3" s="157" t="s">
        <v>5</v>
      </c>
      <c r="C3" s="131" t="s">
        <v>5</v>
      </c>
      <c r="D3" s="3"/>
      <c r="E3" s="12" t="s">
        <v>5</v>
      </c>
      <c r="F3" s="132" t="s">
        <v>5</v>
      </c>
      <c r="G3" s="4"/>
      <c r="H3" s="16" t="s">
        <v>5</v>
      </c>
      <c r="I3" s="9" t="s">
        <v>5</v>
      </c>
    </row>
    <row r="4" spans="1:9" hidden="1" x14ac:dyDescent="0.2">
      <c r="A4" s="37" t="s">
        <v>6</v>
      </c>
      <c r="B4" s="133"/>
      <c r="C4" s="100"/>
      <c r="D4" s="2"/>
      <c r="E4" s="125"/>
      <c r="F4" s="134"/>
      <c r="G4" s="2"/>
      <c r="H4" s="125"/>
      <c r="I4" s="14"/>
    </row>
    <row r="5" spans="1:9" ht="18.95" hidden="1" customHeight="1" thickBot="1" x14ac:dyDescent="0.25">
      <c r="A5" s="38" t="s">
        <v>7</v>
      </c>
      <c r="B5" s="133"/>
      <c r="C5" s="100"/>
      <c r="D5" s="2"/>
      <c r="E5" s="125"/>
      <c r="F5" s="134"/>
      <c r="G5" s="2"/>
      <c r="H5" s="125"/>
      <c r="I5" s="14"/>
    </row>
    <row r="6" spans="1:9" ht="18.95" hidden="1" customHeight="1" x14ac:dyDescent="0.2">
      <c r="A6" s="29" t="s">
        <v>8</v>
      </c>
      <c r="B6" s="133"/>
      <c r="C6" s="100"/>
      <c r="D6" s="2"/>
      <c r="E6" s="125"/>
      <c r="F6" s="134"/>
      <c r="G6" s="2"/>
      <c r="H6" s="125"/>
      <c r="I6" s="14"/>
    </row>
    <row r="7" spans="1:9" hidden="1" x14ac:dyDescent="0.2">
      <c r="A7" s="20" t="s">
        <v>26</v>
      </c>
      <c r="B7" s="98"/>
      <c r="C7" s="5"/>
      <c r="D7" s="2"/>
      <c r="E7" s="125"/>
      <c r="F7" s="134"/>
      <c r="G7" s="2"/>
      <c r="H7" s="125"/>
      <c r="I7" s="14"/>
    </row>
    <row r="8" spans="1:9" hidden="1" x14ac:dyDescent="0.2">
      <c r="A8" s="42" t="s">
        <v>27</v>
      </c>
      <c r="B8" s="15"/>
      <c r="C8" s="5"/>
      <c r="D8" s="2"/>
      <c r="E8" s="15"/>
      <c r="F8" s="99"/>
      <c r="G8" s="2"/>
      <c r="H8" s="125">
        <f t="shared" ref="H8:I15" si="0">B8-E8</f>
        <v>0</v>
      </c>
      <c r="I8" s="14">
        <f t="shared" si="0"/>
        <v>0</v>
      </c>
    </row>
    <row r="9" spans="1:9" hidden="1" x14ac:dyDescent="0.2">
      <c r="A9" s="42" t="s">
        <v>28</v>
      </c>
      <c r="B9" s="15"/>
      <c r="C9" s="5"/>
      <c r="D9" s="2"/>
      <c r="E9" s="15"/>
      <c r="F9" s="99"/>
      <c r="G9" s="2"/>
      <c r="H9" s="125">
        <f t="shared" si="0"/>
        <v>0</v>
      </c>
      <c r="I9" s="14">
        <f t="shared" si="0"/>
        <v>0</v>
      </c>
    </row>
    <row r="10" spans="1:9" hidden="1" x14ac:dyDescent="0.2">
      <c r="A10" s="42" t="s">
        <v>29</v>
      </c>
      <c r="B10" s="15"/>
      <c r="C10" s="5"/>
      <c r="D10" s="2"/>
      <c r="E10" s="15"/>
      <c r="F10" s="99"/>
      <c r="G10" s="2"/>
      <c r="H10" s="125">
        <f t="shared" si="0"/>
        <v>0</v>
      </c>
      <c r="I10" s="14">
        <f t="shared" si="0"/>
        <v>0</v>
      </c>
    </row>
    <row r="11" spans="1:9" hidden="1" x14ac:dyDescent="0.2">
      <c r="A11" s="42" t="s">
        <v>30</v>
      </c>
      <c r="B11" s="15"/>
      <c r="C11" s="5"/>
      <c r="D11" s="2"/>
      <c r="E11" s="15"/>
      <c r="F11" s="99"/>
      <c r="G11" s="2"/>
      <c r="H11" s="125">
        <f t="shared" si="0"/>
        <v>0</v>
      </c>
      <c r="I11" s="14">
        <f t="shared" si="0"/>
        <v>0</v>
      </c>
    </row>
    <row r="12" spans="1:9" hidden="1" x14ac:dyDescent="0.2">
      <c r="A12" s="42" t="s">
        <v>20</v>
      </c>
      <c r="B12" s="15"/>
      <c r="C12" s="5"/>
      <c r="D12" s="2"/>
      <c r="E12" s="15"/>
      <c r="F12" s="99"/>
      <c r="G12" s="2"/>
      <c r="H12" s="125">
        <f t="shared" si="0"/>
        <v>0</v>
      </c>
      <c r="I12" s="14">
        <f t="shared" si="0"/>
        <v>0</v>
      </c>
    </row>
    <row r="13" spans="1:9" hidden="1" x14ac:dyDescent="0.2">
      <c r="A13" s="42" t="s">
        <v>21</v>
      </c>
      <c r="B13" s="15"/>
      <c r="C13" s="5"/>
      <c r="D13" s="2"/>
      <c r="E13" s="15"/>
      <c r="F13" s="99"/>
      <c r="G13" s="2"/>
      <c r="H13" s="125">
        <f t="shared" si="0"/>
        <v>0</v>
      </c>
      <c r="I13" s="14">
        <f t="shared" si="0"/>
        <v>0</v>
      </c>
    </row>
    <row r="14" spans="1:9" hidden="1" x14ac:dyDescent="0.2">
      <c r="A14" s="42" t="s">
        <v>25</v>
      </c>
      <c r="B14" s="15"/>
      <c r="C14" s="5"/>
      <c r="D14" s="2"/>
      <c r="E14" s="15"/>
      <c r="F14" s="99"/>
      <c r="G14" s="2"/>
      <c r="H14" s="125">
        <f t="shared" si="0"/>
        <v>0</v>
      </c>
      <c r="I14" s="14">
        <f t="shared" si="0"/>
        <v>0</v>
      </c>
    </row>
    <row r="15" spans="1:9" hidden="1" x14ac:dyDescent="0.2">
      <c r="A15" s="42" t="s">
        <v>32</v>
      </c>
      <c r="B15" s="15"/>
      <c r="C15" s="5"/>
      <c r="D15" s="2"/>
      <c r="E15" s="15"/>
      <c r="F15" s="99"/>
      <c r="G15" s="2"/>
      <c r="H15" s="125">
        <f t="shared" si="0"/>
        <v>0</v>
      </c>
      <c r="I15" s="14">
        <f t="shared" si="0"/>
        <v>0</v>
      </c>
    </row>
    <row r="16" spans="1:9" hidden="1" x14ac:dyDescent="0.2">
      <c r="A16" s="20" t="s">
        <v>33</v>
      </c>
      <c r="B16" s="98"/>
      <c r="C16" s="5"/>
      <c r="D16" s="100"/>
      <c r="E16" s="15"/>
      <c r="F16" s="99"/>
      <c r="H16" s="125"/>
      <c r="I16" s="14"/>
    </row>
    <row r="17" spans="1:9" hidden="1" x14ac:dyDescent="0.2">
      <c r="A17" s="42" t="s">
        <v>97</v>
      </c>
      <c r="B17" s="98"/>
      <c r="C17" s="5"/>
      <c r="D17" s="100"/>
      <c r="E17" s="15"/>
      <c r="F17" s="99"/>
      <c r="H17" s="125">
        <f t="shared" ref="H17:I27" si="1">B17-E17</f>
        <v>0</v>
      </c>
      <c r="I17" s="14">
        <f t="shared" si="1"/>
        <v>0</v>
      </c>
    </row>
    <row r="18" spans="1:9" hidden="1" x14ac:dyDescent="0.2">
      <c r="A18" s="42" t="s">
        <v>98</v>
      </c>
      <c r="B18" s="98"/>
      <c r="C18" s="5"/>
      <c r="D18" s="100"/>
      <c r="E18" s="15"/>
      <c r="F18" s="99"/>
      <c r="H18" s="125">
        <f t="shared" si="1"/>
        <v>0</v>
      </c>
      <c r="I18" s="14">
        <f t="shared" si="1"/>
        <v>0</v>
      </c>
    </row>
    <row r="19" spans="1:9" hidden="1" x14ac:dyDescent="0.2">
      <c r="A19" s="42" t="s">
        <v>34</v>
      </c>
      <c r="B19" s="98"/>
      <c r="C19" s="5"/>
      <c r="D19" s="100"/>
      <c r="E19" s="15"/>
      <c r="F19" s="99"/>
      <c r="H19" s="125">
        <f t="shared" si="1"/>
        <v>0</v>
      </c>
      <c r="I19" s="14">
        <f t="shared" si="1"/>
        <v>0</v>
      </c>
    </row>
    <row r="20" spans="1:9" hidden="1" x14ac:dyDescent="0.2">
      <c r="A20" s="20" t="s">
        <v>99</v>
      </c>
      <c r="B20" s="135"/>
      <c r="C20" s="21"/>
      <c r="D20" s="100"/>
      <c r="E20" s="15"/>
      <c r="F20" s="99"/>
      <c r="H20" s="125"/>
      <c r="I20" s="14"/>
    </row>
    <row r="21" spans="1:9" hidden="1" x14ac:dyDescent="0.2">
      <c r="A21" s="42" t="s">
        <v>35</v>
      </c>
      <c r="B21" s="98"/>
      <c r="C21" s="5"/>
      <c r="D21" s="100"/>
      <c r="E21" s="15"/>
      <c r="F21" s="99"/>
      <c r="H21" s="125">
        <f t="shared" si="1"/>
        <v>0</v>
      </c>
      <c r="I21" s="14">
        <f t="shared" si="1"/>
        <v>0</v>
      </c>
    </row>
    <row r="22" spans="1:9" hidden="1" x14ac:dyDescent="0.2">
      <c r="A22" s="42" t="s">
        <v>25</v>
      </c>
      <c r="B22" s="98"/>
      <c r="C22" s="5"/>
      <c r="D22" s="100"/>
      <c r="E22" s="15"/>
      <c r="F22" s="99"/>
      <c r="H22" s="125">
        <f t="shared" si="1"/>
        <v>0</v>
      </c>
      <c r="I22" s="14">
        <f t="shared" si="1"/>
        <v>0</v>
      </c>
    </row>
    <row r="23" spans="1:9" hidden="1" x14ac:dyDescent="0.2">
      <c r="A23" s="42" t="s">
        <v>37</v>
      </c>
      <c r="B23" s="98"/>
      <c r="C23" s="5"/>
      <c r="D23" s="100"/>
      <c r="E23" s="15"/>
      <c r="F23" s="99"/>
      <c r="H23" s="125">
        <f t="shared" si="1"/>
        <v>0</v>
      </c>
      <c r="I23" s="14">
        <f t="shared" si="1"/>
        <v>0</v>
      </c>
    </row>
    <row r="24" spans="1:9" hidden="1" x14ac:dyDescent="0.2">
      <c r="A24" s="20" t="s">
        <v>40</v>
      </c>
      <c r="B24" s="98"/>
      <c r="C24" s="5"/>
      <c r="D24" s="100"/>
      <c r="E24" s="15"/>
      <c r="F24" s="99"/>
      <c r="H24" s="125"/>
      <c r="I24" s="14"/>
    </row>
    <row r="25" spans="1:9" hidden="1" x14ac:dyDescent="0.2">
      <c r="A25" s="42" t="s">
        <v>41</v>
      </c>
      <c r="B25" s="98"/>
      <c r="C25" s="5"/>
      <c r="D25" s="100"/>
      <c r="E25" s="15"/>
      <c r="F25" s="99"/>
      <c r="H25" s="125">
        <f t="shared" si="1"/>
        <v>0</v>
      </c>
      <c r="I25" s="14">
        <f t="shared" si="1"/>
        <v>0</v>
      </c>
    </row>
    <row r="26" spans="1:9" hidden="1" x14ac:dyDescent="0.2">
      <c r="A26" s="42" t="s">
        <v>31</v>
      </c>
      <c r="B26" s="34"/>
      <c r="C26" s="35"/>
      <c r="D26" s="100"/>
      <c r="E26" s="34"/>
      <c r="F26" s="103"/>
      <c r="H26" s="136">
        <f t="shared" si="1"/>
        <v>0</v>
      </c>
      <c r="I26" s="137">
        <f t="shared" si="1"/>
        <v>0</v>
      </c>
    </row>
    <row r="27" spans="1:9" hidden="1" x14ac:dyDescent="0.2">
      <c r="A27" s="138" t="s">
        <v>44</v>
      </c>
      <c r="B27" s="125">
        <f>SUM(B6:B26)</f>
        <v>0</v>
      </c>
      <c r="C27" s="126">
        <f>SUM(C6:C26)</f>
        <v>0</v>
      </c>
      <c r="E27" s="15">
        <f>SUM(E7:E26)</f>
        <v>0</v>
      </c>
      <c r="F27" s="99">
        <f>SUM(F4:F26)</f>
        <v>0</v>
      </c>
      <c r="H27" s="15">
        <f t="shared" si="1"/>
        <v>0</v>
      </c>
      <c r="I27" s="7">
        <f t="shared" si="1"/>
        <v>0</v>
      </c>
    </row>
    <row r="28" spans="1:9" ht="13.5" thickBot="1" x14ac:dyDescent="0.25">
      <c r="A28" s="140"/>
      <c r="B28" s="125"/>
      <c r="C28" s="95"/>
      <c r="E28" s="15"/>
      <c r="F28" s="99"/>
    </row>
    <row r="29" spans="1:9" x14ac:dyDescent="0.2">
      <c r="A29" s="37" t="s">
        <v>6</v>
      </c>
      <c r="B29" s="125"/>
      <c r="C29" s="95"/>
      <c r="E29" s="15"/>
      <c r="F29" s="99"/>
    </row>
    <row r="30" spans="1:9" ht="13.5" thickBot="1" x14ac:dyDescent="0.25">
      <c r="A30" s="38" t="s">
        <v>45</v>
      </c>
      <c r="B30" s="133"/>
      <c r="C30" s="95"/>
      <c r="E30" s="15"/>
      <c r="F30" s="99"/>
    </row>
    <row r="31" spans="1:9" x14ac:dyDescent="0.2">
      <c r="A31" s="29" t="s">
        <v>46</v>
      </c>
      <c r="B31" s="133"/>
      <c r="C31" s="95"/>
      <c r="E31" s="15"/>
      <c r="F31" s="99"/>
    </row>
    <row r="32" spans="1:9" x14ac:dyDescent="0.2">
      <c r="A32" s="20" t="s">
        <v>9</v>
      </c>
      <c r="B32" s="98"/>
      <c r="C32" s="5"/>
      <c r="E32" s="15"/>
      <c r="F32" s="99"/>
    </row>
    <row r="33" spans="1:9" x14ac:dyDescent="0.2">
      <c r="A33" s="42" t="s">
        <v>134</v>
      </c>
      <c r="B33" s="15">
        <v>0</v>
      </c>
      <c r="C33" s="5">
        <v>0</v>
      </c>
      <c r="E33" s="15">
        <v>0</v>
      </c>
      <c r="F33" s="5">
        <v>0</v>
      </c>
      <c r="H33" s="15">
        <f t="shared" ref="H33:I40" si="2">B33-E33</f>
        <v>0</v>
      </c>
      <c r="I33" s="7">
        <f t="shared" si="2"/>
        <v>0</v>
      </c>
    </row>
    <row r="34" spans="1:9" hidden="1" x14ac:dyDescent="0.2">
      <c r="A34" s="42" t="s">
        <v>29</v>
      </c>
      <c r="B34" s="15"/>
      <c r="C34" s="5"/>
      <c r="E34" s="15"/>
      <c r="F34" s="5"/>
      <c r="H34" s="15">
        <f t="shared" si="2"/>
        <v>0</v>
      </c>
      <c r="I34" s="7">
        <f t="shared" si="2"/>
        <v>0</v>
      </c>
    </row>
    <row r="35" spans="1:9" hidden="1" x14ac:dyDescent="0.2">
      <c r="A35" s="42" t="s">
        <v>30</v>
      </c>
      <c r="B35" s="15"/>
      <c r="C35" s="5"/>
      <c r="E35" s="15"/>
      <c r="F35" s="5"/>
      <c r="H35" s="15">
        <f t="shared" si="2"/>
        <v>0</v>
      </c>
      <c r="I35" s="7">
        <f t="shared" si="2"/>
        <v>0</v>
      </c>
    </row>
    <row r="36" spans="1:9" hidden="1" x14ac:dyDescent="0.2">
      <c r="A36" s="42" t="s">
        <v>58</v>
      </c>
      <c r="B36" s="15"/>
      <c r="C36" s="5"/>
      <c r="E36" s="15"/>
      <c r="F36" s="5"/>
      <c r="H36" s="15">
        <f t="shared" si="2"/>
        <v>0</v>
      </c>
      <c r="I36" s="7">
        <f t="shared" si="2"/>
        <v>0</v>
      </c>
    </row>
    <row r="37" spans="1:9" hidden="1" x14ac:dyDescent="0.2">
      <c r="A37" s="42" t="s">
        <v>59</v>
      </c>
      <c r="B37" s="15"/>
      <c r="C37" s="5"/>
      <c r="E37" s="15"/>
      <c r="F37" s="5"/>
      <c r="H37" s="15">
        <f t="shared" si="2"/>
        <v>0</v>
      </c>
      <c r="I37" s="7">
        <f t="shared" si="2"/>
        <v>0</v>
      </c>
    </row>
    <row r="38" spans="1:9" hidden="1" x14ac:dyDescent="0.2">
      <c r="A38" s="42" t="s">
        <v>20</v>
      </c>
      <c r="B38" s="15"/>
      <c r="C38" s="5"/>
      <c r="E38" s="15"/>
      <c r="F38" s="5"/>
      <c r="H38" s="15">
        <f t="shared" si="2"/>
        <v>0</v>
      </c>
      <c r="I38" s="7">
        <f t="shared" si="2"/>
        <v>0</v>
      </c>
    </row>
    <row r="39" spans="1:9" hidden="1" x14ac:dyDescent="0.2">
      <c r="A39" s="42" t="s">
        <v>62</v>
      </c>
      <c r="B39" s="15"/>
      <c r="C39" s="5"/>
      <c r="E39" s="15"/>
      <c r="F39" s="5"/>
      <c r="H39" s="15">
        <f t="shared" si="2"/>
        <v>0</v>
      </c>
      <c r="I39" s="7">
        <f t="shared" si="2"/>
        <v>0</v>
      </c>
    </row>
    <row r="40" spans="1:9" hidden="1" x14ac:dyDescent="0.2">
      <c r="A40" s="42" t="s">
        <v>25</v>
      </c>
      <c r="B40" s="15"/>
      <c r="C40" s="5"/>
      <c r="E40" s="15"/>
      <c r="F40" s="5"/>
      <c r="H40" s="15">
        <f t="shared" si="2"/>
        <v>0</v>
      </c>
      <c r="I40" s="7">
        <f t="shared" si="2"/>
        <v>0</v>
      </c>
    </row>
    <row r="41" spans="1:9" hidden="1" x14ac:dyDescent="0.2">
      <c r="A41" s="20" t="s">
        <v>40</v>
      </c>
      <c r="B41" s="105"/>
      <c r="C41" s="5"/>
      <c r="E41" s="15"/>
      <c r="F41" s="99"/>
    </row>
    <row r="42" spans="1:9" hidden="1" x14ac:dyDescent="0.2">
      <c r="A42" s="42" t="s">
        <v>41</v>
      </c>
      <c r="B42" s="105"/>
      <c r="C42" s="5"/>
      <c r="E42" s="15"/>
      <c r="F42" s="5"/>
      <c r="H42" s="15">
        <f t="shared" ref="H42:I46" si="3">B42-E42</f>
        <v>0</v>
      </c>
      <c r="I42" s="7">
        <f t="shared" si="3"/>
        <v>0</v>
      </c>
    </row>
    <row r="43" spans="1:9" hidden="1" x14ac:dyDescent="0.2">
      <c r="A43" s="42" t="s">
        <v>31</v>
      </c>
      <c r="B43" s="34"/>
      <c r="C43" s="35"/>
      <c r="E43" s="34"/>
      <c r="F43" s="35"/>
      <c r="H43" s="34">
        <f t="shared" si="3"/>
        <v>0</v>
      </c>
      <c r="I43" s="142">
        <f t="shared" si="3"/>
        <v>0</v>
      </c>
    </row>
    <row r="44" spans="1:9" x14ac:dyDescent="0.2">
      <c r="A44" s="138" t="s">
        <v>44</v>
      </c>
      <c r="B44" s="15">
        <f>SUM(B32:B43)</f>
        <v>0</v>
      </c>
      <c r="C44" s="5">
        <v>0</v>
      </c>
      <c r="E44" s="15">
        <f>SUM(E32:E43)</f>
        <v>0</v>
      </c>
      <c r="F44" s="99">
        <v>0</v>
      </c>
      <c r="H44" s="15">
        <f t="shared" si="3"/>
        <v>0</v>
      </c>
      <c r="I44" s="7">
        <f t="shared" si="3"/>
        <v>0</v>
      </c>
    </row>
    <row r="45" spans="1:9" x14ac:dyDescent="0.2">
      <c r="A45" s="138"/>
      <c r="B45" s="15"/>
      <c r="C45" s="5"/>
      <c r="E45" s="15"/>
      <c r="F45" s="99"/>
    </row>
    <row r="46" spans="1:9" ht="13.5" thickBot="1" x14ac:dyDescent="0.25">
      <c r="A46" s="19" t="s">
        <v>73</v>
      </c>
      <c r="B46" s="144">
        <f>B44+B27</f>
        <v>0</v>
      </c>
      <c r="C46" s="161">
        <f>C44+C27</f>
        <v>0</v>
      </c>
      <c r="E46" s="144">
        <f>E44+E27</f>
        <v>0</v>
      </c>
      <c r="F46" s="146">
        <f>F44+F27</f>
        <v>0</v>
      </c>
      <c r="H46" s="144">
        <f t="shared" si="3"/>
        <v>0</v>
      </c>
      <c r="I46" s="148">
        <f t="shared" si="3"/>
        <v>0</v>
      </c>
    </row>
    <row r="47" spans="1:9" ht="14.25" thickTop="1" thickBot="1" x14ac:dyDescent="0.25">
      <c r="A47" s="1"/>
      <c r="B47" s="15"/>
      <c r="C47" s="95"/>
      <c r="E47" s="15"/>
      <c r="F47" s="99"/>
    </row>
    <row r="48" spans="1:9" x14ac:dyDescent="0.2">
      <c r="A48" s="37" t="s">
        <v>74</v>
      </c>
      <c r="B48" s="15"/>
      <c r="C48" s="95"/>
      <c r="E48" s="15"/>
      <c r="F48" s="99"/>
    </row>
    <row r="49" spans="1:9" ht="13.5" thickBot="1" x14ac:dyDescent="0.25">
      <c r="A49" s="38" t="s">
        <v>75</v>
      </c>
      <c r="B49" s="15"/>
      <c r="C49" s="95"/>
      <c r="E49" s="15"/>
      <c r="F49" s="99"/>
    </row>
    <row r="50" spans="1:9" x14ac:dyDescent="0.2">
      <c r="A50" s="29" t="s">
        <v>46</v>
      </c>
      <c r="B50" s="15"/>
      <c r="C50" s="95"/>
      <c r="E50" s="15"/>
      <c r="F50" s="99"/>
    </row>
    <row r="51" spans="1:9" x14ac:dyDescent="0.2">
      <c r="A51" s="20" t="s">
        <v>9</v>
      </c>
      <c r="B51" s="15"/>
      <c r="C51" s="95"/>
      <c r="E51" s="15"/>
      <c r="F51" s="99"/>
    </row>
    <row r="52" spans="1:9" x14ac:dyDescent="0.2">
      <c r="A52" s="42" t="s">
        <v>134</v>
      </c>
      <c r="B52" s="171">
        <v>0</v>
      </c>
      <c r="C52" s="103">
        <v>0</v>
      </c>
      <c r="E52" s="180">
        <v>0</v>
      </c>
      <c r="F52" s="103">
        <v>0</v>
      </c>
      <c r="H52" s="34">
        <f>B52-E52</f>
        <v>0</v>
      </c>
      <c r="I52" s="142">
        <f>C52-F52</f>
        <v>0</v>
      </c>
    </row>
    <row r="53" spans="1:9" hidden="1" x14ac:dyDescent="0.2">
      <c r="A53" s="42" t="s">
        <v>50</v>
      </c>
      <c r="C53" s="99"/>
      <c r="E53" s="181"/>
      <c r="F53" s="99"/>
    </row>
    <row r="54" spans="1:9" hidden="1" x14ac:dyDescent="0.2">
      <c r="A54" s="20" t="s">
        <v>11</v>
      </c>
      <c r="C54" s="99"/>
      <c r="E54" s="181"/>
      <c r="F54" s="99"/>
    </row>
    <row r="55" spans="1:9" hidden="1" x14ac:dyDescent="0.2">
      <c r="A55" s="42" t="s">
        <v>29</v>
      </c>
      <c r="B55" s="104"/>
      <c r="C55" s="99"/>
      <c r="E55" s="182"/>
      <c r="F55" s="99"/>
      <c r="H55" s="15">
        <f t="shared" ref="H55:I77" si="4">B55-E55</f>
        <v>0</v>
      </c>
      <c r="I55" s="7">
        <f t="shared" si="4"/>
        <v>0</v>
      </c>
    </row>
    <row r="56" spans="1:9" hidden="1" x14ac:dyDescent="0.2">
      <c r="A56" s="42" t="s">
        <v>84</v>
      </c>
      <c r="B56" s="104"/>
      <c r="C56" s="99"/>
      <c r="E56" s="182"/>
      <c r="F56" s="99"/>
      <c r="H56" s="15">
        <f t="shared" si="4"/>
        <v>0</v>
      </c>
      <c r="I56" s="7">
        <f t="shared" si="4"/>
        <v>0</v>
      </c>
    </row>
    <row r="57" spans="1:9" hidden="1" x14ac:dyDescent="0.2">
      <c r="A57" s="42" t="s">
        <v>18</v>
      </c>
      <c r="C57" s="99"/>
      <c r="E57" s="182"/>
      <c r="F57" s="99"/>
      <c r="H57" s="15">
        <f t="shared" si="4"/>
        <v>0</v>
      </c>
      <c r="I57" s="7">
        <f t="shared" si="4"/>
        <v>0</v>
      </c>
    </row>
    <row r="58" spans="1:9" hidden="1" x14ac:dyDescent="0.2">
      <c r="A58" s="42" t="s">
        <v>19</v>
      </c>
      <c r="B58" s="104"/>
      <c r="C58" s="99"/>
      <c r="E58" s="182"/>
      <c r="F58" s="99"/>
      <c r="H58" s="15">
        <f t="shared" si="4"/>
        <v>0</v>
      </c>
      <c r="I58" s="7">
        <f t="shared" si="4"/>
        <v>0</v>
      </c>
    </row>
    <row r="59" spans="1:9" hidden="1" x14ac:dyDescent="0.2">
      <c r="A59" s="42" t="s">
        <v>25</v>
      </c>
      <c r="B59" s="173"/>
      <c r="C59" s="103"/>
      <c r="E59" s="183"/>
      <c r="F59" s="103"/>
      <c r="H59" s="34">
        <f t="shared" si="4"/>
        <v>0</v>
      </c>
      <c r="I59" s="142">
        <f t="shared" si="4"/>
        <v>0</v>
      </c>
    </row>
    <row r="60" spans="1:9" hidden="1" x14ac:dyDescent="0.2">
      <c r="A60" s="20" t="s">
        <v>26</v>
      </c>
      <c r="C60" s="99"/>
      <c r="E60" s="182"/>
      <c r="F60" s="99"/>
    </row>
    <row r="61" spans="1:9" hidden="1" x14ac:dyDescent="0.2">
      <c r="A61" s="42" t="s">
        <v>27</v>
      </c>
      <c r="C61" s="99"/>
      <c r="E61" s="182"/>
      <c r="F61" s="99"/>
      <c r="H61" s="15">
        <f t="shared" si="4"/>
        <v>0</v>
      </c>
      <c r="I61" s="7">
        <f t="shared" si="4"/>
        <v>0</v>
      </c>
    </row>
    <row r="62" spans="1:9" hidden="1" x14ac:dyDescent="0.2">
      <c r="A62" s="42" t="s">
        <v>29</v>
      </c>
      <c r="C62" s="99"/>
      <c r="E62" s="182"/>
      <c r="F62" s="99"/>
      <c r="H62" s="15">
        <f t="shared" si="4"/>
        <v>0</v>
      </c>
      <c r="I62" s="7">
        <f t="shared" si="4"/>
        <v>0</v>
      </c>
    </row>
    <row r="63" spans="1:9" hidden="1" x14ac:dyDescent="0.2">
      <c r="A63" s="42" t="s">
        <v>30</v>
      </c>
      <c r="C63" s="99"/>
      <c r="E63" s="182"/>
      <c r="F63" s="99"/>
      <c r="H63" s="15">
        <f t="shared" si="4"/>
        <v>0</v>
      </c>
      <c r="I63" s="7">
        <f t="shared" si="4"/>
        <v>0</v>
      </c>
    </row>
    <row r="64" spans="1:9" hidden="1" x14ac:dyDescent="0.2">
      <c r="A64" s="42" t="s">
        <v>59</v>
      </c>
      <c r="C64" s="99"/>
      <c r="E64" s="182"/>
      <c r="F64" s="99"/>
      <c r="H64" s="15">
        <f t="shared" si="4"/>
        <v>0</v>
      </c>
      <c r="I64" s="7">
        <f t="shared" si="4"/>
        <v>0</v>
      </c>
    </row>
    <row r="65" spans="1:9" hidden="1" x14ac:dyDescent="0.2">
      <c r="A65" s="42" t="s">
        <v>20</v>
      </c>
      <c r="C65" s="99"/>
      <c r="E65" s="182"/>
      <c r="F65" s="99"/>
      <c r="H65" s="15">
        <f t="shared" si="4"/>
        <v>0</v>
      </c>
      <c r="I65" s="7">
        <f t="shared" si="4"/>
        <v>0</v>
      </c>
    </row>
    <row r="66" spans="1:9" hidden="1" x14ac:dyDescent="0.2">
      <c r="A66" s="42" t="s">
        <v>25</v>
      </c>
      <c r="C66" s="99"/>
      <c r="E66" s="182"/>
      <c r="F66" s="99"/>
      <c r="H66" s="15">
        <f t="shared" si="4"/>
        <v>0</v>
      </c>
      <c r="I66" s="7">
        <f t="shared" si="4"/>
        <v>0</v>
      </c>
    </row>
    <row r="67" spans="1:9" hidden="1" x14ac:dyDescent="0.2">
      <c r="A67" s="20" t="s">
        <v>33</v>
      </c>
      <c r="C67" s="99"/>
      <c r="E67" s="182"/>
      <c r="F67" s="99"/>
    </row>
    <row r="68" spans="1:9" ht="3" hidden="1" customHeight="1" x14ac:dyDescent="0.2">
      <c r="A68" s="42" t="s">
        <v>106</v>
      </c>
      <c r="C68" s="99"/>
      <c r="E68" s="182"/>
      <c r="F68" s="99"/>
      <c r="H68" s="15">
        <f t="shared" si="4"/>
        <v>0</v>
      </c>
      <c r="I68" s="7">
        <f t="shared" si="4"/>
        <v>0</v>
      </c>
    </row>
    <row r="69" spans="1:9" hidden="1" x14ac:dyDescent="0.2">
      <c r="A69" s="42" t="s">
        <v>118</v>
      </c>
      <c r="C69" s="99"/>
      <c r="E69" s="182"/>
      <c r="F69" s="99"/>
      <c r="H69" s="15">
        <f t="shared" si="4"/>
        <v>0</v>
      </c>
      <c r="I69" s="7">
        <f t="shared" si="4"/>
        <v>0</v>
      </c>
    </row>
    <row r="70" spans="1:9" hidden="1" x14ac:dyDescent="0.2">
      <c r="A70" s="20" t="s">
        <v>99</v>
      </c>
      <c r="C70" s="99"/>
      <c r="E70" s="182"/>
      <c r="F70" s="99"/>
    </row>
    <row r="71" spans="1:9" hidden="1" x14ac:dyDescent="0.2">
      <c r="A71" s="42" t="s">
        <v>35</v>
      </c>
      <c r="C71" s="99"/>
      <c r="E71" s="182"/>
      <c r="F71" s="99"/>
      <c r="H71" s="15">
        <f t="shared" si="4"/>
        <v>0</v>
      </c>
      <c r="I71" s="7">
        <f t="shared" si="4"/>
        <v>0</v>
      </c>
    </row>
    <row r="72" spans="1:9" hidden="1" x14ac:dyDescent="0.2">
      <c r="A72" s="42" t="s">
        <v>119</v>
      </c>
      <c r="C72" s="99"/>
      <c r="E72" s="182"/>
      <c r="F72" s="99"/>
      <c r="H72" s="15">
        <f t="shared" si="4"/>
        <v>0</v>
      </c>
      <c r="I72" s="7">
        <f t="shared" si="4"/>
        <v>0</v>
      </c>
    </row>
    <row r="73" spans="1:9" hidden="1" x14ac:dyDescent="0.2">
      <c r="A73" s="42" t="s">
        <v>25</v>
      </c>
      <c r="C73" s="99"/>
      <c r="E73" s="182"/>
      <c r="F73" s="99"/>
      <c r="H73" s="15">
        <f t="shared" si="4"/>
        <v>0</v>
      </c>
      <c r="I73" s="7">
        <f t="shared" si="4"/>
        <v>0</v>
      </c>
    </row>
    <row r="74" spans="1:9" hidden="1" x14ac:dyDescent="0.2">
      <c r="A74" s="20" t="s">
        <v>40</v>
      </c>
      <c r="C74" s="99"/>
      <c r="E74" s="182"/>
      <c r="F74" s="99"/>
    </row>
    <row r="75" spans="1:9" hidden="1" x14ac:dyDescent="0.2">
      <c r="A75" s="42" t="s">
        <v>41</v>
      </c>
      <c r="C75" s="99"/>
      <c r="E75" s="182"/>
      <c r="F75" s="99"/>
      <c r="H75" s="15">
        <f t="shared" si="4"/>
        <v>0</v>
      </c>
      <c r="I75" s="7">
        <f t="shared" si="4"/>
        <v>0</v>
      </c>
    </row>
    <row r="76" spans="1:9" hidden="1" x14ac:dyDescent="0.2">
      <c r="A76" s="42" t="s">
        <v>31</v>
      </c>
      <c r="B76" s="171"/>
      <c r="C76" s="103"/>
      <c r="E76" s="182"/>
      <c r="F76" s="99"/>
      <c r="H76" s="34">
        <f t="shared" si="4"/>
        <v>0</v>
      </c>
      <c r="I76" s="142">
        <f t="shared" si="4"/>
        <v>0</v>
      </c>
    </row>
    <row r="77" spans="1:9" x14ac:dyDescent="0.2">
      <c r="A77" s="138" t="s">
        <v>44</v>
      </c>
      <c r="B77" s="13">
        <f>SUM(B55:B76)</f>
        <v>0</v>
      </c>
      <c r="C77" s="99">
        <f>SUM(C52:C76)</f>
        <v>0</v>
      </c>
      <c r="E77" s="182">
        <v>0</v>
      </c>
      <c r="F77" s="99">
        <v>0</v>
      </c>
      <c r="H77" s="15">
        <f t="shared" si="4"/>
        <v>0</v>
      </c>
      <c r="I77" s="7">
        <f t="shared" si="4"/>
        <v>0</v>
      </c>
    </row>
    <row r="78" spans="1:9" ht="13.5" thickBot="1" x14ac:dyDescent="0.25">
      <c r="A78" s="1"/>
      <c r="B78" s="15"/>
      <c r="C78" s="99"/>
      <c r="E78" s="15"/>
      <c r="F78" s="99"/>
    </row>
    <row r="79" spans="1:9" x14ac:dyDescent="0.2">
      <c r="A79" s="37" t="s">
        <v>74</v>
      </c>
      <c r="B79" s="15"/>
      <c r="C79" s="95"/>
      <c r="E79" s="15"/>
      <c r="F79" s="99"/>
    </row>
    <row r="80" spans="1:9" ht="13.5" thickBot="1" x14ac:dyDescent="0.25">
      <c r="A80" s="38" t="s">
        <v>76</v>
      </c>
      <c r="B80" s="15"/>
      <c r="C80" s="95"/>
      <c r="E80" s="15"/>
      <c r="F80" s="99"/>
    </row>
    <row r="81" spans="1:9" x14ac:dyDescent="0.2">
      <c r="A81" s="29" t="s">
        <v>46</v>
      </c>
      <c r="B81" s="15"/>
      <c r="C81" s="95"/>
      <c r="E81" s="15"/>
      <c r="F81" s="99"/>
    </row>
    <row r="82" spans="1:9" hidden="1" x14ac:dyDescent="0.2">
      <c r="A82" s="20" t="s">
        <v>47</v>
      </c>
      <c r="B82" s="15"/>
      <c r="C82" s="95"/>
      <c r="E82" s="15"/>
      <c r="F82" s="99"/>
    </row>
    <row r="83" spans="1:9" hidden="1" x14ac:dyDescent="0.2">
      <c r="A83" s="42" t="s">
        <v>50</v>
      </c>
      <c r="B83" s="15"/>
      <c r="C83" s="95"/>
      <c r="E83" s="15"/>
      <c r="F83" s="99"/>
      <c r="H83" s="15">
        <f>B83-E83</f>
        <v>0</v>
      </c>
      <c r="I83" s="7">
        <f>C83-F83</f>
        <v>0</v>
      </c>
    </row>
    <row r="84" spans="1:9" hidden="1" x14ac:dyDescent="0.2">
      <c r="A84" s="42" t="s">
        <v>123</v>
      </c>
      <c r="B84" s="15"/>
      <c r="C84" s="95"/>
      <c r="E84" s="15"/>
      <c r="F84" s="99"/>
      <c r="H84" s="15">
        <f t="shared" ref="H84:I110" si="5">B84-E84</f>
        <v>0</v>
      </c>
      <c r="I84" s="7">
        <f t="shared" si="5"/>
        <v>0</v>
      </c>
    </row>
    <row r="85" spans="1:9" x14ac:dyDescent="0.2">
      <c r="A85" s="20" t="s">
        <v>9</v>
      </c>
      <c r="B85" s="15"/>
      <c r="C85" s="95"/>
      <c r="E85" s="15"/>
      <c r="F85" s="99"/>
    </row>
    <row r="86" spans="1:9" x14ac:dyDescent="0.2">
      <c r="A86" s="42" t="s">
        <v>134</v>
      </c>
      <c r="B86" s="34">
        <v>0</v>
      </c>
      <c r="C86" s="97">
        <v>0</v>
      </c>
      <c r="E86" s="34">
        <v>0</v>
      </c>
      <c r="F86" s="103">
        <v>0</v>
      </c>
      <c r="H86" s="34">
        <f t="shared" si="5"/>
        <v>0</v>
      </c>
      <c r="I86" s="142">
        <f t="shared" si="5"/>
        <v>0</v>
      </c>
    </row>
    <row r="87" spans="1:9" hidden="1" x14ac:dyDescent="0.2">
      <c r="A87" s="20" t="s">
        <v>11</v>
      </c>
      <c r="B87" s="15"/>
      <c r="C87" s="95"/>
      <c r="E87" s="15"/>
      <c r="F87" s="99"/>
    </row>
    <row r="88" spans="1:9" hidden="1" x14ac:dyDescent="0.2">
      <c r="A88" s="42" t="s">
        <v>18</v>
      </c>
      <c r="B88" s="15"/>
      <c r="C88" s="95"/>
      <c r="E88" s="15"/>
      <c r="F88" s="99"/>
      <c r="H88" s="15">
        <f t="shared" si="5"/>
        <v>0</v>
      </c>
      <c r="I88" s="7">
        <f t="shared" si="5"/>
        <v>0</v>
      </c>
    </row>
    <row r="89" spans="1:9" hidden="1" x14ac:dyDescent="0.2">
      <c r="A89" s="42" t="s">
        <v>20</v>
      </c>
      <c r="B89" s="15"/>
      <c r="C89" s="95"/>
      <c r="E89" s="15"/>
      <c r="F89" s="99"/>
      <c r="H89" s="15">
        <f t="shared" si="5"/>
        <v>0</v>
      </c>
      <c r="I89" s="7">
        <f t="shared" si="5"/>
        <v>0</v>
      </c>
    </row>
    <row r="90" spans="1:9" hidden="1" x14ac:dyDescent="0.2">
      <c r="A90" s="42" t="s">
        <v>25</v>
      </c>
      <c r="B90" s="15"/>
      <c r="C90" s="95"/>
      <c r="E90" s="15"/>
      <c r="F90" s="99"/>
    </row>
    <row r="91" spans="1:9" hidden="1" x14ac:dyDescent="0.2">
      <c r="A91" s="42" t="s">
        <v>130</v>
      </c>
      <c r="B91" s="1"/>
      <c r="C91" s="1"/>
      <c r="E91" s="15"/>
      <c r="F91" s="99"/>
    </row>
    <row r="92" spans="1:9" hidden="1" x14ac:dyDescent="0.2">
      <c r="A92" s="42" t="s">
        <v>81</v>
      </c>
      <c r="B92" s="1"/>
      <c r="C92" s="1"/>
      <c r="E92" s="15"/>
      <c r="F92" s="99"/>
      <c r="H92" s="15">
        <f>B118-E92</f>
        <v>0</v>
      </c>
      <c r="I92" s="7">
        <f>C118-F92</f>
        <v>0</v>
      </c>
    </row>
    <row r="93" spans="1:9" hidden="1" x14ac:dyDescent="0.2">
      <c r="A93" s="20" t="s">
        <v>26</v>
      </c>
      <c r="B93" s="15"/>
      <c r="C93" s="95"/>
      <c r="E93" s="15"/>
      <c r="F93" s="99"/>
    </row>
    <row r="94" spans="1:9" hidden="1" x14ac:dyDescent="0.2">
      <c r="A94" s="42" t="s">
        <v>27</v>
      </c>
      <c r="B94" s="15"/>
      <c r="C94" s="95"/>
      <c r="E94" s="15"/>
      <c r="F94" s="99"/>
      <c r="H94" s="15">
        <f t="shared" si="5"/>
        <v>0</v>
      </c>
      <c r="I94" s="7">
        <f t="shared" si="5"/>
        <v>0</v>
      </c>
    </row>
    <row r="95" spans="1:9" hidden="1" x14ac:dyDescent="0.2">
      <c r="A95" s="42" t="s">
        <v>30</v>
      </c>
      <c r="B95" s="15"/>
      <c r="C95" s="95"/>
      <c r="E95" s="15"/>
      <c r="F95" s="99"/>
      <c r="H95" s="15">
        <f t="shared" si="5"/>
        <v>0</v>
      </c>
      <c r="I95" s="7">
        <f t="shared" si="5"/>
        <v>0</v>
      </c>
    </row>
    <row r="96" spans="1:9" hidden="1" x14ac:dyDescent="0.2">
      <c r="A96" s="42" t="s">
        <v>58</v>
      </c>
      <c r="B96" s="15"/>
      <c r="C96" s="95"/>
      <c r="E96" s="15"/>
      <c r="F96" s="99"/>
      <c r="H96" s="15">
        <f t="shared" si="5"/>
        <v>0</v>
      </c>
      <c r="I96" s="7">
        <f t="shared" si="5"/>
        <v>0</v>
      </c>
    </row>
    <row r="97" spans="1:9" hidden="1" x14ac:dyDescent="0.2">
      <c r="A97" s="42" t="s">
        <v>59</v>
      </c>
      <c r="B97" s="15"/>
      <c r="C97" s="95"/>
      <c r="E97" s="15"/>
      <c r="F97" s="99"/>
      <c r="H97" s="15">
        <f t="shared" si="5"/>
        <v>0</v>
      </c>
      <c r="I97" s="7">
        <f t="shared" si="5"/>
        <v>0</v>
      </c>
    </row>
    <row r="98" spans="1:9" hidden="1" x14ac:dyDescent="0.2">
      <c r="A98" s="42" t="s">
        <v>20</v>
      </c>
      <c r="B98" s="15"/>
      <c r="C98" s="95"/>
      <c r="E98" s="15"/>
      <c r="F98" s="99"/>
      <c r="H98" s="15">
        <f t="shared" si="5"/>
        <v>0</v>
      </c>
      <c r="I98" s="7">
        <f t="shared" si="5"/>
        <v>0</v>
      </c>
    </row>
    <row r="99" spans="1:9" hidden="1" x14ac:dyDescent="0.2">
      <c r="A99" s="42" t="s">
        <v>25</v>
      </c>
      <c r="B99" s="15"/>
      <c r="C99" s="95"/>
      <c r="E99" s="15"/>
      <c r="F99" s="99"/>
      <c r="H99" s="15">
        <f t="shared" si="5"/>
        <v>0</v>
      </c>
      <c r="I99" s="7">
        <f t="shared" si="5"/>
        <v>0</v>
      </c>
    </row>
    <row r="100" spans="1:9" hidden="1" x14ac:dyDescent="0.2">
      <c r="A100" s="20" t="s">
        <v>33</v>
      </c>
      <c r="B100" s="15"/>
      <c r="C100" s="95"/>
      <c r="E100" s="15"/>
      <c r="F100" s="99"/>
    </row>
    <row r="101" spans="1:9" hidden="1" x14ac:dyDescent="0.2">
      <c r="A101" s="42" t="s">
        <v>118</v>
      </c>
      <c r="B101" s="15"/>
      <c r="C101" s="95"/>
      <c r="E101" s="15"/>
      <c r="F101" s="99"/>
      <c r="H101" s="15">
        <f t="shared" si="5"/>
        <v>0</v>
      </c>
      <c r="I101" s="7">
        <f t="shared" si="5"/>
        <v>0</v>
      </c>
    </row>
    <row r="102" spans="1:9" hidden="1" x14ac:dyDescent="0.2">
      <c r="A102" s="20" t="s">
        <v>99</v>
      </c>
      <c r="B102" s="15"/>
      <c r="C102" s="5"/>
      <c r="E102" s="15"/>
      <c r="F102" s="99"/>
    </row>
    <row r="103" spans="1:9" hidden="1" x14ac:dyDescent="0.2">
      <c r="A103" s="42" t="s">
        <v>99</v>
      </c>
      <c r="B103" s="15">
        <v>0</v>
      </c>
      <c r="C103" s="5">
        <v>1</v>
      </c>
      <c r="E103" s="15">
        <v>0</v>
      </c>
      <c r="F103" s="99">
        <v>0.7</v>
      </c>
      <c r="H103" s="15">
        <f t="shared" si="5"/>
        <v>0</v>
      </c>
      <c r="I103" s="7">
        <f t="shared" si="5"/>
        <v>0.30000000000000004</v>
      </c>
    </row>
    <row r="104" spans="1:9" hidden="1" x14ac:dyDescent="0.2">
      <c r="A104" s="20" t="s">
        <v>120</v>
      </c>
      <c r="B104" s="15"/>
      <c r="C104" s="5"/>
      <c r="E104" s="15"/>
      <c r="F104" s="99"/>
    </row>
    <row r="105" spans="1:9" hidden="1" x14ac:dyDescent="0.2">
      <c r="A105" s="42" t="s">
        <v>126</v>
      </c>
      <c r="B105" s="15">
        <v>0</v>
      </c>
      <c r="C105" s="5">
        <v>0</v>
      </c>
      <c r="E105" s="15">
        <v>0</v>
      </c>
      <c r="F105" s="99">
        <v>0</v>
      </c>
      <c r="H105" s="15">
        <f t="shared" si="5"/>
        <v>0</v>
      </c>
      <c r="I105" s="7">
        <f t="shared" si="5"/>
        <v>0</v>
      </c>
    </row>
    <row r="106" spans="1:9" hidden="1" x14ac:dyDescent="0.2">
      <c r="A106" s="42" t="s">
        <v>39</v>
      </c>
      <c r="B106" s="15">
        <v>0</v>
      </c>
      <c r="C106" s="5">
        <v>0.2</v>
      </c>
      <c r="E106" s="15">
        <v>0</v>
      </c>
      <c r="F106" s="99">
        <v>0.2</v>
      </c>
      <c r="H106" s="15">
        <f t="shared" si="5"/>
        <v>0</v>
      </c>
      <c r="I106" s="7">
        <f t="shared" si="5"/>
        <v>0</v>
      </c>
    </row>
    <row r="107" spans="1:9" hidden="1" x14ac:dyDescent="0.2">
      <c r="A107" s="20" t="s">
        <v>40</v>
      </c>
      <c r="B107" s="151"/>
      <c r="C107" s="21"/>
      <c r="E107" s="15"/>
      <c r="F107" s="99"/>
    </row>
    <row r="108" spans="1:9" hidden="1" x14ac:dyDescent="0.2">
      <c r="A108" s="42" t="s">
        <v>41</v>
      </c>
      <c r="B108" s="15">
        <v>69</v>
      </c>
      <c r="C108" s="5">
        <v>0.1</v>
      </c>
      <c r="E108" s="15">
        <v>57</v>
      </c>
      <c r="F108" s="99">
        <v>0.1</v>
      </c>
      <c r="H108" s="15">
        <f t="shared" si="5"/>
        <v>12</v>
      </c>
      <c r="I108" s="7">
        <f t="shared" si="5"/>
        <v>0</v>
      </c>
    </row>
    <row r="109" spans="1:9" hidden="1" x14ac:dyDescent="0.2">
      <c r="A109" s="42" t="s">
        <v>31</v>
      </c>
      <c r="B109" s="34">
        <v>0</v>
      </c>
      <c r="C109" s="35">
        <v>0</v>
      </c>
      <c r="E109" s="34">
        <v>0</v>
      </c>
      <c r="F109" s="103">
        <v>0</v>
      </c>
      <c r="H109" s="34">
        <f t="shared" si="5"/>
        <v>0</v>
      </c>
      <c r="I109" s="142">
        <f t="shared" si="5"/>
        <v>0</v>
      </c>
    </row>
    <row r="110" spans="1:9" x14ac:dyDescent="0.2">
      <c r="A110" s="138" t="s">
        <v>44</v>
      </c>
      <c r="B110" s="15">
        <v>0</v>
      </c>
      <c r="C110" s="5">
        <v>0</v>
      </c>
      <c r="E110" s="15">
        <v>0</v>
      </c>
      <c r="F110" s="99">
        <v>0</v>
      </c>
      <c r="H110" s="15">
        <f t="shared" si="5"/>
        <v>0</v>
      </c>
      <c r="I110" s="7">
        <f t="shared" si="5"/>
        <v>0</v>
      </c>
    </row>
    <row r="111" spans="1:9" ht="13.5" thickBot="1" x14ac:dyDescent="0.25">
      <c r="A111" s="1"/>
      <c r="B111" s="15"/>
      <c r="C111" s="5"/>
      <c r="E111" s="15"/>
      <c r="F111" s="99"/>
    </row>
    <row r="112" spans="1:9" x14ac:dyDescent="0.2">
      <c r="A112" s="37" t="s">
        <v>74</v>
      </c>
      <c r="B112" s="15"/>
      <c r="C112" s="5"/>
      <c r="E112" s="15"/>
      <c r="F112" s="99"/>
    </row>
    <row r="113" spans="1:9" ht="13.5" thickBot="1" x14ac:dyDescent="0.25">
      <c r="A113" s="38" t="s">
        <v>78</v>
      </c>
      <c r="B113" s="15"/>
      <c r="C113" s="95"/>
      <c r="E113" s="15"/>
      <c r="F113" s="99"/>
    </row>
    <row r="114" spans="1:9" x14ac:dyDescent="0.2">
      <c r="A114" s="29" t="s">
        <v>46</v>
      </c>
      <c r="B114" s="15"/>
      <c r="C114" s="95"/>
      <c r="E114" s="15"/>
      <c r="F114" s="99"/>
    </row>
    <row r="115" spans="1:9" hidden="1" x14ac:dyDescent="0.2">
      <c r="A115" s="20" t="s">
        <v>11</v>
      </c>
      <c r="B115" s="15"/>
      <c r="C115" s="95"/>
      <c r="E115" s="15"/>
      <c r="F115" s="99"/>
    </row>
    <row r="116" spans="1:9" hidden="1" x14ac:dyDescent="0.2">
      <c r="A116" s="42" t="s">
        <v>111</v>
      </c>
      <c r="B116" s="15"/>
      <c r="C116" s="95"/>
      <c r="E116" s="15"/>
      <c r="F116" s="99"/>
      <c r="H116" s="15">
        <f t="shared" ref="H116:I118" si="6">B116-E116</f>
        <v>0</v>
      </c>
      <c r="I116" s="7">
        <f t="shared" si="6"/>
        <v>0</v>
      </c>
    </row>
    <row r="117" spans="1:9" hidden="1" x14ac:dyDescent="0.2">
      <c r="A117" s="42" t="s">
        <v>131</v>
      </c>
      <c r="B117" s="15"/>
      <c r="C117" s="95"/>
      <c r="E117" s="15"/>
      <c r="F117" s="99"/>
      <c r="H117" s="15">
        <f t="shared" si="6"/>
        <v>0</v>
      </c>
      <c r="I117" s="7">
        <f t="shared" si="6"/>
        <v>0</v>
      </c>
    </row>
    <row r="118" spans="1:9" hidden="1" x14ac:dyDescent="0.2">
      <c r="A118" s="42" t="s">
        <v>81</v>
      </c>
      <c r="B118" s="15"/>
      <c r="C118" s="95"/>
      <c r="E118" s="15"/>
      <c r="F118" s="99"/>
      <c r="H118" s="15">
        <f t="shared" si="6"/>
        <v>0</v>
      </c>
      <c r="I118" s="7">
        <f t="shared" si="6"/>
        <v>0</v>
      </c>
    </row>
    <row r="119" spans="1:9" hidden="1" x14ac:dyDescent="0.2">
      <c r="A119" s="20" t="s">
        <v>41</v>
      </c>
      <c r="B119" s="151"/>
      <c r="C119" s="95"/>
      <c r="E119" s="15"/>
      <c r="F119" s="99"/>
    </row>
    <row r="120" spans="1:9" hidden="1" x14ac:dyDescent="0.2">
      <c r="A120" s="42" t="s">
        <v>40</v>
      </c>
      <c r="B120" s="34"/>
      <c r="C120" s="97"/>
      <c r="E120" s="34"/>
      <c r="F120" s="103"/>
      <c r="H120" s="34">
        <f>B120-E120</f>
        <v>0</v>
      </c>
      <c r="I120" s="142">
        <f>C120-F120</f>
        <v>0</v>
      </c>
    </row>
    <row r="121" spans="1:9" x14ac:dyDescent="0.2">
      <c r="A121" s="138" t="s">
        <v>44</v>
      </c>
      <c r="B121" s="15">
        <f>SUM(B116:B120)</f>
        <v>0</v>
      </c>
      <c r="C121" s="95">
        <f>SUM(C116:C120)</f>
        <v>0</v>
      </c>
      <c r="E121" s="15">
        <f>SUM(E116:E120)</f>
        <v>0</v>
      </c>
      <c r="F121" s="99">
        <f>SUM(F116:F120)</f>
        <v>0</v>
      </c>
      <c r="H121" s="15">
        <f>B121-E121</f>
        <v>0</v>
      </c>
      <c r="I121" s="7">
        <f>C121-F121</f>
        <v>0</v>
      </c>
    </row>
    <row r="122" spans="1:9" ht="13.5" thickBot="1" x14ac:dyDescent="0.25">
      <c r="A122" s="1"/>
      <c r="B122" s="15"/>
      <c r="C122" s="95"/>
      <c r="E122" s="15"/>
      <c r="F122" s="99"/>
    </row>
    <row r="123" spans="1:9" x14ac:dyDescent="0.2">
      <c r="A123" s="37" t="s">
        <v>74</v>
      </c>
      <c r="B123" s="15"/>
      <c r="C123" s="95"/>
      <c r="E123" s="15"/>
      <c r="F123" s="99"/>
    </row>
    <row r="124" spans="1:9" ht="13.5" thickBot="1" x14ac:dyDescent="0.25">
      <c r="A124" s="38" t="s">
        <v>82</v>
      </c>
      <c r="B124" s="15"/>
      <c r="C124" s="95"/>
      <c r="E124" s="15"/>
      <c r="F124" s="99"/>
    </row>
    <row r="125" spans="1:9" x14ac:dyDescent="0.2">
      <c r="A125" s="29" t="s">
        <v>46</v>
      </c>
      <c r="B125" s="15"/>
      <c r="C125" s="95"/>
      <c r="E125" s="15"/>
      <c r="F125" s="99"/>
    </row>
    <row r="126" spans="1:9" hidden="1" x14ac:dyDescent="0.2">
      <c r="A126" s="20" t="s">
        <v>11</v>
      </c>
      <c r="B126" s="15"/>
      <c r="C126" s="5"/>
      <c r="E126" s="15"/>
      <c r="F126" s="99"/>
    </row>
    <row r="127" spans="1:9" hidden="1" x14ac:dyDescent="0.2">
      <c r="A127" s="42" t="s">
        <v>29</v>
      </c>
      <c r="B127" s="15"/>
      <c r="C127" s="5"/>
      <c r="E127" s="15"/>
      <c r="F127" s="99"/>
      <c r="H127" s="15">
        <f t="shared" ref="H127:I146" si="7">B127-E127</f>
        <v>0</v>
      </c>
      <c r="I127" s="7">
        <f t="shared" si="7"/>
        <v>0</v>
      </c>
    </row>
    <row r="128" spans="1:9" hidden="1" x14ac:dyDescent="0.2">
      <c r="A128" s="42" t="s">
        <v>84</v>
      </c>
      <c r="B128" s="15"/>
      <c r="C128" s="5"/>
      <c r="E128" s="15"/>
      <c r="F128" s="99"/>
      <c r="H128" s="15">
        <f t="shared" si="7"/>
        <v>0</v>
      </c>
      <c r="I128" s="7">
        <f t="shared" si="7"/>
        <v>0</v>
      </c>
    </row>
    <row r="129" spans="1:9" hidden="1" x14ac:dyDescent="0.2">
      <c r="A129" s="42" t="s">
        <v>19</v>
      </c>
      <c r="B129" s="15"/>
      <c r="C129" s="99"/>
      <c r="E129" s="15"/>
      <c r="F129" s="99"/>
      <c r="H129" s="15">
        <f t="shared" si="7"/>
        <v>0</v>
      </c>
      <c r="I129" s="7">
        <f t="shared" si="7"/>
        <v>0</v>
      </c>
    </row>
    <row r="130" spans="1:9" hidden="1" x14ac:dyDescent="0.2">
      <c r="A130" s="42" t="s">
        <v>20</v>
      </c>
      <c r="B130" s="15"/>
      <c r="C130" s="99"/>
      <c r="E130" s="15"/>
      <c r="F130" s="99"/>
      <c r="H130" s="15">
        <f t="shared" si="7"/>
        <v>0</v>
      </c>
      <c r="I130" s="7">
        <f t="shared" si="7"/>
        <v>0</v>
      </c>
    </row>
    <row r="131" spans="1:9" hidden="1" x14ac:dyDescent="0.2">
      <c r="A131" s="42" t="s">
        <v>25</v>
      </c>
      <c r="B131" s="15"/>
      <c r="C131" s="99"/>
      <c r="E131" s="15"/>
      <c r="F131" s="99"/>
      <c r="H131" s="15">
        <f t="shared" si="7"/>
        <v>0</v>
      </c>
      <c r="I131" s="7">
        <f t="shared" si="7"/>
        <v>0</v>
      </c>
    </row>
    <row r="132" spans="1:9" hidden="1" x14ac:dyDescent="0.2">
      <c r="A132" s="42" t="s">
        <v>85</v>
      </c>
      <c r="B132" s="15"/>
      <c r="C132" s="99"/>
      <c r="E132" s="15"/>
      <c r="F132" s="99"/>
      <c r="H132" s="15">
        <f t="shared" si="7"/>
        <v>0</v>
      </c>
      <c r="I132" s="7">
        <f t="shared" si="7"/>
        <v>0</v>
      </c>
    </row>
    <row r="133" spans="1:9" hidden="1" x14ac:dyDescent="0.2">
      <c r="A133" s="42" t="s">
        <v>86</v>
      </c>
      <c r="B133" s="15"/>
      <c r="C133" s="99"/>
      <c r="E133" s="15"/>
      <c r="F133" s="99"/>
      <c r="H133" s="15">
        <f t="shared" si="7"/>
        <v>0</v>
      </c>
      <c r="I133" s="7">
        <f t="shared" si="7"/>
        <v>0</v>
      </c>
    </row>
    <row r="134" spans="1:9" hidden="1" x14ac:dyDescent="0.2">
      <c r="A134" s="20" t="s">
        <v>26</v>
      </c>
      <c r="B134" s="15"/>
      <c r="C134" s="99"/>
      <c r="E134" s="15"/>
      <c r="F134" s="99"/>
    </row>
    <row r="135" spans="1:9" hidden="1" x14ac:dyDescent="0.2">
      <c r="A135" s="42" t="s">
        <v>59</v>
      </c>
      <c r="B135" s="15"/>
      <c r="C135" s="99"/>
      <c r="E135" s="15"/>
      <c r="F135" s="99"/>
      <c r="H135" s="15">
        <f t="shared" si="7"/>
        <v>0</v>
      </c>
      <c r="I135" s="7">
        <f t="shared" si="7"/>
        <v>0</v>
      </c>
    </row>
    <row r="136" spans="1:9" hidden="1" x14ac:dyDescent="0.2">
      <c r="A136" s="20" t="s">
        <v>99</v>
      </c>
      <c r="B136" s="151"/>
      <c r="C136" s="21"/>
      <c r="E136" s="15"/>
      <c r="F136" s="99"/>
    </row>
    <row r="137" spans="1:9" hidden="1" x14ac:dyDescent="0.2">
      <c r="A137" s="42" t="s">
        <v>35</v>
      </c>
      <c r="B137" s="15"/>
      <c r="C137" s="5"/>
      <c r="E137" s="15"/>
      <c r="F137" s="99"/>
      <c r="H137" s="15">
        <f t="shared" si="7"/>
        <v>0</v>
      </c>
      <c r="I137" s="7">
        <f t="shared" si="7"/>
        <v>0</v>
      </c>
    </row>
    <row r="138" spans="1:9" hidden="1" x14ac:dyDescent="0.2">
      <c r="A138" s="42" t="s">
        <v>25</v>
      </c>
      <c r="B138" s="15"/>
      <c r="C138" s="5"/>
      <c r="E138" s="15"/>
      <c r="F138" s="99"/>
      <c r="H138" s="15">
        <f t="shared" si="7"/>
        <v>0</v>
      </c>
      <c r="I138" s="7">
        <f t="shared" si="7"/>
        <v>0</v>
      </c>
    </row>
    <row r="139" spans="1:9" hidden="1" x14ac:dyDescent="0.2">
      <c r="A139" s="20" t="s">
        <v>40</v>
      </c>
      <c r="B139" s="15"/>
      <c r="C139" s="5"/>
      <c r="E139" s="15"/>
      <c r="F139" s="99"/>
    </row>
    <row r="140" spans="1:9" hidden="1" x14ac:dyDescent="0.2">
      <c r="A140" s="42" t="s">
        <v>41</v>
      </c>
      <c r="B140" s="15"/>
      <c r="C140" s="5"/>
      <c r="E140" s="15"/>
      <c r="F140" s="99"/>
      <c r="H140" s="15">
        <f t="shared" si="7"/>
        <v>0</v>
      </c>
      <c r="I140" s="7">
        <f t="shared" si="7"/>
        <v>0</v>
      </c>
    </row>
    <row r="141" spans="1:9" hidden="1" x14ac:dyDescent="0.2">
      <c r="A141" s="42" t="s">
        <v>31</v>
      </c>
      <c r="B141" s="15"/>
      <c r="C141" s="5"/>
      <c r="E141" s="15"/>
      <c r="F141" s="99"/>
      <c r="H141" s="15">
        <f t="shared" si="7"/>
        <v>0</v>
      </c>
      <c r="I141" s="7">
        <f t="shared" si="7"/>
        <v>0</v>
      </c>
    </row>
    <row r="142" spans="1:9" hidden="1" x14ac:dyDescent="0.2">
      <c r="A142" s="20" t="s">
        <v>88</v>
      </c>
      <c r="B142" s="15"/>
      <c r="C142" s="5"/>
      <c r="E142" s="15"/>
      <c r="F142" s="99"/>
    </row>
    <row r="143" spans="1:9" hidden="1" x14ac:dyDescent="0.2">
      <c r="A143" s="42" t="s">
        <v>89</v>
      </c>
      <c r="B143" s="34"/>
      <c r="C143" s="35"/>
      <c r="E143" s="34"/>
      <c r="F143" s="103"/>
      <c r="H143" s="34">
        <f t="shared" si="7"/>
        <v>0</v>
      </c>
      <c r="I143" s="142">
        <f t="shared" si="7"/>
        <v>0</v>
      </c>
    </row>
    <row r="144" spans="1:9" x14ac:dyDescent="0.2">
      <c r="A144" s="138" t="s">
        <v>44</v>
      </c>
      <c r="B144" s="15">
        <f>SUM(B126:B140)</f>
        <v>0</v>
      </c>
      <c r="C144" s="5">
        <f>SUM(C126:C141)</f>
        <v>0</v>
      </c>
      <c r="E144" s="15">
        <f>SUM(E126:E143)</f>
        <v>0</v>
      </c>
      <c r="F144" s="99">
        <f>SUM(F127:F143)</f>
        <v>0</v>
      </c>
      <c r="H144" s="15">
        <f t="shared" si="7"/>
        <v>0</v>
      </c>
      <c r="I144" s="7">
        <f t="shared" si="7"/>
        <v>0</v>
      </c>
    </row>
    <row r="145" spans="1:9" x14ac:dyDescent="0.2">
      <c r="A145" s="1"/>
      <c r="B145" s="15"/>
      <c r="C145" s="5"/>
      <c r="E145" s="15"/>
      <c r="F145" s="99"/>
    </row>
    <row r="146" spans="1:9" ht="13.5" thickBot="1" x14ac:dyDescent="0.25">
      <c r="A146" s="19" t="s">
        <v>90</v>
      </c>
      <c r="B146" s="144">
        <f>B144+B121+B110+B77</f>
        <v>0</v>
      </c>
      <c r="C146" s="161">
        <v>0</v>
      </c>
      <c r="E146" s="144">
        <f>E144+E121+E110+E77</f>
        <v>0</v>
      </c>
      <c r="F146" s="146">
        <f>F144+F121+F110+F77</f>
        <v>0</v>
      </c>
      <c r="H146" s="144">
        <f t="shared" si="7"/>
        <v>0</v>
      </c>
      <c r="I146" s="148">
        <f t="shared" si="7"/>
        <v>0</v>
      </c>
    </row>
    <row r="147" spans="1:9" ht="13.5" thickTop="1" x14ac:dyDescent="0.2">
      <c r="A147" s="140"/>
      <c r="B147" s="15"/>
      <c r="C147" s="5"/>
      <c r="E147" s="15"/>
      <c r="F147" s="99"/>
    </row>
    <row r="148" spans="1:9" x14ac:dyDescent="0.2">
      <c r="A148" s="138"/>
      <c r="B148" s="15"/>
      <c r="C148" s="95"/>
      <c r="E148" s="15"/>
      <c r="F148" s="99"/>
    </row>
    <row r="149" spans="1:9" x14ac:dyDescent="0.2">
      <c r="A149" s="1"/>
      <c r="B149" s="15"/>
      <c r="C149" s="95"/>
      <c r="E149" s="15"/>
      <c r="F149" s="99"/>
    </row>
    <row r="150" spans="1:9" x14ac:dyDescent="0.2">
      <c r="A150" s="10" t="s">
        <v>135</v>
      </c>
      <c r="B150" s="15">
        <f>B146+B46</f>
        <v>0</v>
      </c>
      <c r="C150" s="95">
        <v>0</v>
      </c>
      <c r="E150" s="15">
        <f>E146+E46</f>
        <v>0</v>
      </c>
      <c r="F150" s="99">
        <f>F146+F46</f>
        <v>0</v>
      </c>
      <c r="H150" s="15">
        <f>B150-E150</f>
        <v>0</v>
      </c>
      <c r="I150" s="7">
        <f>C150-F150</f>
        <v>0</v>
      </c>
    </row>
    <row r="151" spans="1:9" x14ac:dyDescent="0.2">
      <c r="A151" s="1"/>
      <c r="B151" s="15"/>
      <c r="C151" s="95"/>
      <c r="E151" s="15"/>
      <c r="F151" s="99"/>
    </row>
    <row r="152" spans="1:9" x14ac:dyDescent="0.2">
      <c r="A152" s="199" t="s">
        <v>92</v>
      </c>
      <c r="B152" s="15"/>
      <c r="C152" s="95"/>
      <c r="E152" s="15"/>
      <c r="F152" s="99"/>
    </row>
    <row r="153" spans="1:9" x14ac:dyDescent="0.2">
      <c r="A153" s="199"/>
      <c r="B153" s="175">
        <v>0</v>
      </c>
      <c r="C153" s="174"/>
      <c r="D153" s="174"/>
      <c r="E153" s="175">
        <v>0</v>
      </c>
      <c r="F153" s="99"/>
      <c r="H153" s="155">
        <f>B153-E153</f>
        <v>0</v>
      </c>
    </row>
    <row r="154" spans="1:9" x14ac:dyDescent="0.2">
      <c r="A154" s="1"/>
      <c r="B154" s="15"/>
      <c r="C154" s="95"/>
      <c r="E154" s="15"/>
      <c r="F154" s="99"/>
    </row>
    <row r="155" spans="1:9" x14ac:dyDescent="0.2">
      <c r="A155" s="1"/>
      <c r="H155" s="13"/>
    </row>
  </sheetData>
  <mergeCells count="4">
    <mergeCell ref="B1:C1"/>
    <mergeCell ref="E1:F1"/>
    <mergeCell ref="H1:I1"/>
    <mergeCell ref="A152:A153"/>
  </mergeCells>
  <phoneticPr fontId="0" type="noConversion"/>
  <printOptions horizontalCentered="1" gridLines="1"/>
  <pageMargins left="0.25" right="0.25" top="0.75" bottom="0.75" header="0.3" footer="0.3"/>
  <pageSetup scale="70" fitToHeight="4" orientation="portrait" r:id="rId1"/>
  <headerFooter alignWithMargins="0">
    <oddHeader>&amp;C&amp;"Arial,Bold"Mission Direct Budgeted Resources Allocated to
Import-Export Fee Class</oddHeader>
    <oddFooter>&amp;L&amp;D&amp;C
&amp;RPage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F885FC618D6342A1DA2091228C6CAF" ma:contentTypeVersion="14" ma:contentTypeDescription="Create a new document." ma:contentTypeScope="" ma:versionID="62a04167fd321d7d5dad638596bee09e">
  <xsd:schema xmlns:xsd="http://www.w3.org/2001/XMLSchema" xmlns:xs="http://www.w3.org/2001/XMLSchema" xmlns:p="http://schemas.microsoft.com/office/2006/metadata/properties" xmlns:ns1="http://schemas.microsoft.com/sharepoint/v3" xmlns:ns2="77d39021-2d62-4412-9d65-c7557c7ad391" xmlns:ns3="421c6e29-6d49-4dd3-8b05-fbfafe5ad8f9" targetNamespace="http://schemas.microsoft.com/office/2006/metadata/properties" ma:root="true" ma:fieldsID="6674d8282e264fe3bfa73a836ee041e7" ns1:_="" ns2:_="" ns3:_="">
    <xsd:import namespace="http://schemas.microsoft.com/sharepoint/v3"/>
    <xsd:import namespace="77d39021-2d62-4412-9d65-c7557c7ad391"/>
    <xsd:import namespace="421c6e29-6d49-4dd3-8b05-fbfafe5ad8f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d39021-2d62-4412-9d65-c7557c7ad39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e4d53174-d4fa-48f9-aa0d-1e0d4f57d860}" ma:internalName="TaxCatchAll" ma:showField="CatchAllData" ma:web="77d39021-2d62-4412-9d65-c7557c7ad3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1c6e29-6d49-4dd3-8b05-fbfafe5ad8f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36f26c1-4773-4e55-850a-517a34df1278"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77d39021-2d62-4412-9d65-c7557c7ad391" xsi:nil="true"/>
    <_ip_UnifiedCompliancePolicyUIAction xmlns="http://schemas.microsoft.com/sharepoint/v3" xsi:nil="true"/>
    <lcf76f155ced4ddcb4097134ff3c332f xmlns="421c6e29-6d49-4dd3-8b05-fbfafe5ad8f9">
      <Terms xmlns="http://schemas.microsoft.com/office/infopath/2007/PartnerControls"/>
    </lcf76f155ced4ddcb4097134ff3c332f>
    <_ip_UnifiedCompliancePolicyProperties xmlns="http://schemas.microsoft.com/sharepoint/v3" xsi:nil="true"/>
    <_dlc_DocId xmlns="77d39021-2d62-4412-9d65-c7557c7ad391">RYZU5325W663-224198792-47170</_dlc_DocId>
    <_dlc_DocIdUrl xmlns="77d39021-2d62-4412-9d65-c7557c7ad391">
      <Url>https://usnrc.sharepoint.com/teams/OCFO-Fee-Rule/_layouts/15/DocIdRedir.aspx?ID=RYZU5325W663-224198792-47170</Url>
      <Description>RYZU5325W663-224198792-47170</Description>
    </_dlc_DocIdUrl>
  </documentManagement>
</p:properties>
</file>

<file path=customXml/itemProps1.xml><?xml version="1.0" encoding="utf-8"?>
<ds:datastoreItem xmlns:ds="http://schemas.openxmlformats.org/officeDocument/2006/customXml" ds:itemID="{ED7E8FE2-87D1-40A1-A235-F88AE5C0FA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7d39021-2d62-4412-9d65-c7557c7ad391"/>
    <ds:schemaRef ds:uri="421c6e29-6d49-4dd3-8b05-fbfafe5ad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96831B-F097-4B8E-A28F-4A849FF0A67C}">
  <ds:schemaRefs>
    <ds:schemaRef ds:uri="http://schemas.microsoft.com/sharepoint/events"/>
  </ds:schemaRefs>
</ds:datastoreItem>
</file>

<file path=customXml/itemProps3.xml><?xml version="1.0" encoding="utf-8"?>
<ds:datastoreItem xmlns:ds="http://schemas.openxmlformats.org/officeDocument/2006/customXml" ds:itemID="{3444F7A4-18E8-42B3-AF37-A28CD702B6AC}">
  <ds:schemaRefs>
    <ds:schemaRef ds:uri="http://schemas.microsoft.com/sharepoint/v3/contenttype/forms"/>
  </ds:schemaRefs>
</ds:datastoreItem>
</file>

<file path=customXml/itemProps4.xml><?xml version="1.0" encoding="utf-8"?>
<ds:datastoreItem xmlns:ds="http://schemas.openxmlformats.org/officeDocument/2006/customXml" ds:itemID="{12611A3A-0F71-4EA3-ACE8-C14BFC52C5AD}">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421c6e29-6d49-4dd3-8b05-fbfafe5ad8f9"/>
    <ds:schemaRef ds:uri="http://schemas.microsoft.com/sharepoint/v3"/>
    <ds:schemaRef ds:uri="77d39021-2d62-4412-9d65-c7557c7ad391"/>
    <ds:schemaRef ds:uri="http://www.w3.org/XML/1998/namespace"/>
  </ds:schemaRefs>
</ds:datastoreItem>
</file>

<file path=docMetadata/LabelInfo.xml><?xml version="1.0" encoding="utf-8"?>
<clbl:labelList xmlns:clbl="http://schemas.microsoft.com/office/2020/mipLabelMetadata">
  <clbl:label id="{e8d01475-c3b5-436a-a065-5def4c64f52e}" enabled="0" method="" siteId="{e8d01475-c3b5-436a-a065-5def4c64f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Power Reactor</vt:lpstr>
      <vt:lpstr>Spent Fuel Storage&amp;Reactor Dec.</vt:lpstr>
      <vt:lpstr>NPUF</vt:lpstr>
      <vt:lpstr>Fuel Facility</vt:lpstr>
      <vt:lpstr>Materials</vt:lpstr>
      <vt:lpstr>Transportation</vt:lpstr>
      <vt:lpstr>Rare</vt:lpstr>
      <vt:lpstr>Uranium Recovery</vt:lpstr>
      <vt:lpstr>Import-Export</vt:lpstr>
      <vt:lpstr>Generic LLW</vt:lpstr>
      <vt:lpstr>Corp</vt:lpstr>
      <vt:lpstr>Program</vt:lpstr>
      <vt:lpstr>Corp!Print_Area</vt:lpstr>
      <vt:lpstr>'Fuel Facility'!Print_Area</vt:lpstr>
      <vt:lpstr>'Generic LLW'!Print_Area</vt:lpstr>
      <vt:lpstr>'Import-Export'!Print_Area</vt:lpstr>
      <vt:lpstr>Materials!Print_Area</vt:lpstr>
      <vt:lpstr>NPUF!Print_Area</vt:lpstr>
      <vt:lpstr>'Power Reactor'!Print_Area</vt:lpstr>
      <vt:lpstr>Program!Print_Area</vt:lpstr>
      <vt:lpstr>Rare!Print_Area</vt:lpstr>
      <vt:lpstr>'Spent Fuel Storage&amp;Reactor Dec.'!Print_Area</vt:lpstr>
      <vt:lpstr>Transportation!Print_Area</vt:lpstr>
      <vt:lpstr>'Uranium Recovery'!Print_Area</vt:lpstr>
      <vt:lpstr>Corp!Print_Titles</vt:lpstr>
      <vt:lpstr>'Fuel Facility'!Print_Titles</vt:lpstr>
      <vt:lpstr>'Generic LLW'!Print_Titles</vt:lpstr>
      <vt:lpstr>'Import-Export'!Print_Titles</vt:lpstr>
      <vt:lpstr>Materials!Print_Titles</vt:lpstr>
      <vt:lpstr>NPUF!Print_Titles</vt:lpstr>
      <vt:lpstr>'Power Reactor'!Print_Titles</vt:lpstr>
      <vt:lpstr>Program!Print_Titles</vt:lpstr>
      <vt:lpstr>'Spent Fuel Storage&amp;Reactor Dec.'!Print_Titles</vt:lpstr>
      <vt:lpstr>Transportation!Print_Titles</vt:lpstr>
      <vt:lpstr>'Uranium Recovery'!Print_Titles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Galster, Christine</dc:creator>
  <cp:keywords/>
  <dc:description/>
  <cp:lastModifiedBy>Eric Zimmerman</cp:lastModifiedBy>
  <cp:revision/>
  <dcterms:created xsi:type="dcterms:W3CDTF">2005-06-13T17:44:37Z</dcterms:created>
  <dcterms:modified xsi:type="dcterms:W3CDTF">2025-06-24T14:13:56Z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0x01010027F885FC618D6342A1DA2091228C6CAF</vt:lpwstr>
  </property>
  <property fmtid="{D5CDD505-2E9C-101B-9397-08002B2CF9AE}" pid="5" name="Order">
    <vt:r8>100</vt:r8>
  </property>
  <property fmtid="{D5CDD505-2E9C-101B-9397-08002B2CF9AE}" pid="6" name="MediaServiceImageTags">
    <vt:lpwstr/>
  </property>
  <property fmtid="{D5CDD505-2E9C-101B-9397-08002B2CF9AE}" pid="7" name="_dlc_DocIdItemGuid">
    <vt:lpwstr>ca0def15-fe86-4701-b49f-a4ada02b310c</vt:lpwstr>
  </property>
</Properties>
</file>