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1 fees\Workpapers\"/>
    </mc:Choice>
  </mc:AlternateContent>
  <xr:revisionPtr revIDLastSave="0" documentId="13_ncr:1_{A90B8D06-463B-4E00-9A12-63A45DA474D0}" xr6:coauthVersionLast="44" xr6:coauthVersionMax="44" xr10:uidLastSave="{00000000-0000-0000-0000-000000000000}"/>
  <bookViews>
    <workbookView xWindow="-108" yWindow="-108" windowWidth="23256" windowHeight="12576" tabRatio="932" activeTab="2"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25"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Corp!$A$1:$J$122</definedName>
    <definedName name="_xlnm.Print_Area" localSheetId="3">'Fuel Facility'!$A$1:$I$148</definedName>
    <definedName name="_xlnm.Print_Area" localSheetId="9">'Generic LLW'!$A$1:$I$134</definedName>
    <definedName name="_xlnm.Print_Area" localSheetId="8">'Import-Export'!$A$1:$I$155</definedName>
    <definedName name="_xlnm.Print_Area" localSheetId="4">Materials!$A$1:$I$171</definedName>
    <definedName name="_xlnm.Print_Area" localSheetId="2">NPUF!$A$1:$I$171</definedName>
    <definedName name="_xlnm.Print_Area" localSheetId="0">'Power Reactor'!$A$1:$I$177</definedName>
    <definedName name="_xlnm.Print_Area" localSheetId="11">Program!$A$1:$N$146</definedName>
    <definedName name="_xlnm.Print_Area" localSheetId="6">Rare!$A$1:$I$158</definedName>
    <definedName name="_xlnm.Print_Area" localSheetId="1">'Spent Fuel Storage&amp;Reactor Dec.'!$A$1:$I$180</definedName>
    <definedName name="_xlnm.Print_Area" localSheetId="5">Transportation!$A$1:$I$158</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1" i="24" l="1"/>
  <c r="B155" i="17"/>
  <c r="B169" i="14"/>
  <c r="B146" i="13"/>
  <c r="B170" i="12"/>
  <c r="H77" i="13" l="1"/>
  <c r="H78" i="13"/>
  <c r="I78" i="13"/>
  <c r="I77" i="13"/>
  <c r="I136" i="15" l="1"/>
  <c r="I137" i="15"/>
  <c r="I139" i="15"/>
  <c r="I140" i="15"/>
  <c r="I142" i="15"/>
  <c r="I143" i="15"/>
  <c r="H136" i="15"/>
  <c r="H137" i="15"/>
  <c r="H139" i="15"/>
  <c r="H140" i="15"/>
  <c r="H142" i="15"/>
  <c r="H143" i="15"/>
  <c r="B122" i="14"/>
  <c r="I119" i="14"/>
  <c r="H119" i="14"/>
  <c r="I111" i="14"/>
  <c r="H111" i="14"/>
  <c r="B121" i="27" l="1"/>
  <c r="J47" i="27" l="1"/>
  <c r="I47" i="27"/>
  <c r="I91" i="14" l="1"/>
  <c r="H91" i="14"/>
  <c r="I54" i="13"/>
  <c r="H54" i="13"/>
  <c r="B107" i="15" l="1"/>
  <c r="I128" i="14"/>
  <c r="H128" i="14"/>
  <c r="I33" i="15" l="1"/>
  <c r="H33" i="15"/>
  <c r="N9" i="28" l="1"/>
  <c r="M9" i="28"/>
  <c r="F44" i="12" l="1"/>
  <c r="C44" i="12"/>
  <c r="B44" i="12"/>
  <c r="C160" i="14" l="1"/>
  <c r="B160" i="14"/>
  <c r="I159" i="14"/>
  <c r="H159" i="14"/>
  <c r="B134" i="14"/>
  <c r="I105" i="14"/>
  <c r="H105" i="14"/>
  <c r="I95" i="14"/>
  <c r="H95" i="14"/>
  <c r="I98" i="14"/>
  <c r="H98" i="14"/>
  <c r="I94" i="14"/>
  <c r="H94" i="14"/>
  <c r="I43" i="14"/>
  <c r="H43" i="14"/>
  <c r="I45" i="14"/>
  <c r="H45" i="14"/>
  <c r="I65" i="13"/>
  <c r="H65" i="13"/>
  <c r="I58" i="13"/>
  <c r="H58" i="13"/>
  <c r="C113" i="13"/>
  <c r="B113" i="13"/>
  <c r="I110" i="13"/>
  <c r="H110" i="13"/>
  <c r="I106" i="13"/>
  <c r="H106" i="13"/>
  <c r="I107" i="13"/>
  <c r="H107" i="13"/>
  <c r="I88" i="13"/>
  <c r="H88" i="13"/>
  <c r="N132" i="28" l="1"/>
  <c r="M132" i="28"/>
  <c r="N114" i="28"/>
  <c r="M114" i="28"/>
  <c r="N90" i="28"/>
  <c r="N91" i="28"/>
  <c r="M90" i="28"/>
  <c r="M91" i="28"/>
  <c r="N71" i="28"/>
  <c r="M71" i="28"/>
  <c r="N47" i="28"/>
  <c r="N19" i="28"/>
  <c r="N20" i="28"/>
  <c r="M19" i="28"/>
  <c r="M20" i="28"/>
  <c r="M47" i="28"/>
  <c r="H128" i="15" l="1"/>
  <c r="H131" i="15"/>
  <c r="M136" i="28" l="1"/>
  <c r="H107" i="15" l="1"/>
  <c r="N128" i="28" l="1"/>
  <c r="M128" i="28"/>
  <c r="N86" i="28"/>
  <c r="M86" i="28"/>
  <c r="J79" i="27"/>
  <c r="I79" i="27"/>
  <c r="J78" i="27"/>
  <c r="I78" i="27"/>
  <c r="J69" i="27"/>
  <c r="I69" i="27"/>
  <c r="J73" i="27"/>
  <c r="I73" i="27"/>
  <c r="J60" i="27"/>
  <c r="I60" i="27"/>
  <c r="J59" i="27"/>
  <c r="I59" i="27"/>
  <c r="J65" i="27"/>
  <c r="I65" i="27"/>
  <c r="J55" i="27"/>
  <c r="I55" i="27"/>
  <c r="J29" i="27" l="1"/>
  <c r="I29" i="27"/>
  <c r="J9" i="27"/>
  <c r="J10" i="27"/>
  <c r="I9" i="27"/>
  <c r="C122" i="14" l="1"/>
  <c r="I123" i="15" l="1"/>
  <c r="H123" i="15"/>
  <c r="C112" i="27" l="1"/>
  <c r="B112" i="27"/>
  <c r="J97" i="27"/>
  <c r="J98" i="27"/>
  <c r="J99" i="27"/>
  <c r="J100" i="27"/>
  <c r="I97" i="27"/>
  <c r="I98" i="27"/>
  <c r="I99" i="27"/>
  <c r="I100" i="27"/>
  <c r="J96" i="27"/>
  <c r="I96" i="27"/>
  <c r="J95" i="27"/>
  <c r="I95" i="27"/>
  <c r="J90" i="27"/>
  <c r="J89" i="27"/>
  <c r="J88" i="27"/>
  <c r="J87" i="27"/>
  <c r="I90" i="27"/>
  <c r="I89" i="27"/>
  <c r="I88" i="27"/>
  <c r="I87" i="27"/>
  <c r="J71" i="27"/>
  <c r="J72" i="27"/>
  <c r="J74" i="27"/>
  <c r="I71" i="27"/>
  <c r="I72" i="27"/>
  <c r="I74" i="27"/>
  <c r="J70" i="27"/>
  <c r="I70" i="27"/>
  <c r="J62" i="27"/>
  <c r="J63" i="27"/>
  <c r="J64" i="27"/>
  <c r="I62" i="27"/>
  <c r="I63" i="27"/>
  <c r="I64" i="27"/>
  <c r="J61" i="27"/>
  <c r="I61" i="27"/>
  <c r="J41" i="27"/>
  <c r="J42" i="27"/>
  <c r="J43" i="27"/>
  <c r="I41" i="27"/>
  <c r="I42" i="27"/>
  <c r="I43" i="27"/>
  <c r="J40" i="27"/>
  <c r="I40" i="27"/>
  <c r="J34" i="27"/>
  <c r="I34" i="27"/>
  <c r="J33" i="27"/>
  <c r="I33" i="27"/>
  <c r="J32" i="27"/>
  <c r="I32" i="27"/>
  <c r="J30" i="27"/>
  <c r="I30" i="27"/>
  <c r="J17" i="27"/>
  <c r="J18" i="27"/>
  <c r="J19" i="27"/>
  <c r="J20" i="27"/>
  <c r="J21" i="27"/>
  <c r="J22" i="27"/>
  <c r="J23" i="27"/>
  <c r="J24" i="27"/>
  <c r="J25" i="27"/>
  <c r="J26" i="27"/>
  <c r="I17" i="27"/>
  <c r="I18" i="27"/>
  <c r="I19" i="27"/>
  <c r="I20" i="27"/>
  <c r="I21" i="27"/>
  <c r="I22" i="27"/>
  <c r="I23" i="27"/>
  <c r="I24" i="27"/>
  <c r="I25" i="27"/>
  <c r="I26" i="27"/>
  <c r="J11" i="27"/>
  <c r="J12" i="27"/>
  <c r="J13" i="27"/>
  <c r="J14" i="27"/>
  <c r="I11" i="27"/>
  <c r="I12" i="27"/>
  <c r="I13" i="27"/>
  <c r="I14" i="27"/>
  <c r="C141" i="28"/>
  <c r="B141" i="28"/>
  <c r="N119" i="28"/>
  <c r="M119" i="28"/>
  <c r="N122" i="28"/>
  <c r="M122" i="28"/>
  <c r="N113" i="28"/>
  <c r="M113" i="28"/>
  <c r="N102" i="28"/>
  <c r="M102" i="28"/>
  <c r="N78" i="28"/>
  <c r="M78" i="28"/>
  <c r="B61" i="28"/>
  <c r="C61" i="28"/>
  <c r="N45" i="28"/>
  <c r="M45" i="28"/>
  <c r="C121" i="27"/>
  <c r="C144" i="28" l="1"/>
  <c r="B144" i="28"/>
  <c r="H33" i="18" l="1"/>
  <c r="I33" i="18"/>
  <c r="I97" i="14"/>
  <c r="H97" i="14"/>
  <c r="B98" i="12"/>
  <c r="N10" i="28" l="1"/>
  <c r="N12" i="28"/>
  <c r="N13" i="28"/>
  <c r="N14" i="28"/>
  <c r="N15" i="28"/>
  <c r="N17" i="28"/>
  <c r="N21" i="28"/>
  <c r="N23" i="28"/>
  <c r="N24" i="28"/>
  <c r="N25" i="28"/>
  <c r="N26" i="28"/>
  <c r="N27" i="28"/>
  <c r="N28" i="28"/>
  <c r="N29" i="28"/>
  <c r="N34" i="28"/>
  <c r="N35" i="28"/>
  <c r="N36" i="28"/>
  <c r="N37" i="28"/>
  <c r="N39" i="28"/>
  <c r="N40" i="28"/>
  <c r="N42" i="28"/>
  <c r="N44" i="28"/>
  <c r="N48" i="28"/>
  <c r="N50" i="28"/>
  <c r="N51" i="28"/>
  <c r="N52" i="28"/>
  <c r="N53" i="28"/>
  <c r="N54" i="28"/>
  <c r="N55" i="28"/>
  <c r="N56" i="28"/>
  <c r="N57" i="28"/>
  <c r="N58" i="28"/>
  <c r="N66" i="28"/>
  <c r="N68" i="28"/>
  <c r="N70" i="28"/>
  <c r="N73" i="28"/>
  <c r="N74" i="28"/>
  <c r="N75" i="28"/>
  <c r="N76" i="28"/>
  <c r="N77" i="28"/>
  <c r="N83" i="28"/>
  <c r="N85" i="28"/>
  <c r="N88" i="28"/>
  <c r="N92" i="28"/>
  <c r="N96" i="28"/>
  <c r="N97" i="28"/>
  <c r="N98" i="28"/>
  <c r="N99" i="28"/>
  <c r="N100" i="28"/>
  <c r="N101" i="28"/>
  <c r="N103" i="28"/>
  <c r="N104" i="28"/>
  <c r="N109" i="28"/>
  <c r="N110" i="28"/>
  <c r="N116" i="28"/>
  <c r="N117" i="28"/>
  <c r="N118" i="28"/>
  <c r="N120" i="28"/>
  <c r="N121" i="28"/>
  <c r="N127" i="28"/>
  <c r="N131" i="28"/>
  <c r="N134" i="28"/>
  <c r="N135" i="28"/>
  <c r="N137" i="28"/>
  <c r="N138" i="28"/>
  <c r="N139" i="28"/>
  <c r="N141" i="28"/>
  <c r="N146" i="28"/>
  <c r="M10" i="28"/>
  <c r="M12" i="28"/>
  <c r="M13" i="28"/>
  <c r="M14" i="28"/>
  <c r="M15" i="28"/>
  <c r="M17" i="28"/>
  <c r="M21" i="28"/>
  <c r="M23" i="28"/>
  <c r="M24" i="28"/>
  <c r="M25" i="28"/>
  <c r="M26" i="28"/>
  <c r="M27" i="28"/>
  <c r="M28" i="28"/>
  <c r="M29" i="28"/>
  <c r="M34" i="28"/>
  <c r="M35" i="28"/>
  <c r="M36" i="28"/>
  <c r="M37" i="28"/>
  <c r="M39" i="28"/>
  <c r="M40" i="28"/>
  <c r="M42" i="28"/>
  <c r="M44" i="28"/>
  <c r="M48" i="28"/>
  <c r="M50" i="28"/>
  <c r="M51" i="28"/>
  <c r="M52" i="28"/>
  <c r="M53" i="28"/>
  <c r="M54" i="28"/>
  <c r="M55" i="28"/>
  <c r="M56" i="28"/>
  <c r="M57" i="28"/>
  <c r="M58" i="28"/>
  <c r="M61" i="28"/>
  <c r="M66" i="28"/>
  <c r="M68" i="28"/>
  <c r="M70" i="28"/>
  <c r="M73" i="28"/>
  <c r="M74" i="28"/>
  <c r="M75" i="28"/>
  <c r="M76" i="28"/>
  <c r="M77" i="28"/>
  <c r="M83" i="28"/>
  <c r="M85" i="28"/>
  <c r="M88" i="28"/>
  <c r="M92" i="28"/>
  <c r="M96" i="28"/>
  <c r="M97" i="28"/>
  <c r="M98" i="28"/>
  <c r="M99" i="28"/>
  <c r="M100" i="28"/>
  <c r="M101" i="28"/>
  <c r="M103" i="28"/>
  <c r="M104" i="28"/>
  <c r="M109" i="28"/>
  <c r="M110" i="28"/>
  <c r="M116" i="28"/>
  <c r="M117" i="28"/>
  <c r="M118" i="28"/>
  <c r="M120" i="28"/>
  <c r="M121" i="28"/>
  <c r="M127" i="28"/>
  <c r="M131" i="28"/>
  <c r="M134" i="28"/>
  <c r="M135" i="28"/>
  <c r="M137" i="28"/>
  <c r="M138" i="28"/>
  <c r="M139" i="28"/>
  <c r="M141" i="28"/>
  <c r="M146" i="28"/>
  <c r="J104" i="27"/>
  <c r="J105" i="27"/>
  <c r="J106" i="27"/>
  <c r="J107" i="27"/>
  <c r="J108" i="27"/>
  <c r="J109" i="27"/>
  <c r="J110" i="27"/>
  <c r="J114" i="27"/>
  <c r="J117" i="27"/>
  <c r="J119" i="27"/>
  <c r="I104" i="27"/>
  <c r="I105" i="27"/>
  <c r="I106" i="27"/>
  <c r="I107" i="27"/>
  <c r="I108" i="27"/>
  <c r="I109" i="27"/>
  <c r="I110" i="27"/>
  <c r="I114" i="27"/>
  <c r="I117" i="27"/>
  <c r="I119" i="27"/>
  <c r="J8" i="27"/>
  <c r="J16" i="27"/>
  <c r="J28" i="27"/>
  <c r="J31" i="27"/>
  <c r="J35" i="27"/>
  <c r="J36" i="27"/>
  <c r="J37" i="27"/>
  <c r="J39" i="27"/>
  <c r="J44" i="27"/>
  <c r="J45" i="27"/>
  <c r="J46" i="27"/>
  <c r="J48" i="27"/>
  <c r="J50" i="27"/>
  <c r="J51" i="27"/>
  <c r="J52" i="27"/>
  <c r="J53" i="27"/>
  <c r="J56" i="27"/>
  <c r="J57" i="27"/>
  <c r="J58" i="27"/>
  <c r="J66" i="27"/>
  <c r="J68" i="27"/>
  <c r="J76" i="27"/>
  <c r="J77" i="27"/>
  <c r="J80" i="27"/>
  <c r="J81" i="27"/>
  <c r="J82" i="27"/>
  <c r="J83" i="27"/>
  <c r="J84" i="27"/>
  <c r="J85" i="27"/>
  <c r="J86" i="27"/>
  <c r="J92" i="27"/>
  <c r="J93" i="27"/>
  <c r="J94" i="27"/>
  <c r="J102" i="27"/>
  <c r="I8" i="27"/>
  <c r="I10" i="27"/>
  <c r="I16" i="27"/>
  <c r="I28" i="27"/>
  <c r="I31" i="27"/>
  <c r="I35" i="27"/>
  <c r="I36" i="27"/>
  <c r="I37" i="27"/>
  <c r="I39" i="27"/>
  <c r="I44" i="27"/>
  <c r="I45" i="27"/>
  <c r="I46" i="27"/>
  <c r="I48" i="27"/>
  <c r="I50" i="27"/>
  <c r="I51" i="27"/>
  <c r="I52" i="27"/>
  <c r="I53" i="27"/>
  <c r="I56" i="27"/>
  <c r="I57" i="27"/>
  <c r="I58" i="27"/>
  <c r="I66" i="27"/>
  <c r="I68" i="27"/>
  <c r="I76" i="27"/>
  <c r="I77" i="27"/>
  <c r="I80" i="27"/>
  <c r="I81" i="27"/>
  <c r="I82" i="27"/>
  <c r="I83" i="27"/>
  <c r="I84" i="27"/>
  <c r="I85" i="27"/>
  <c r="I86" i="27"/>
  <c r="I92" i="27"/>
  <c r="I93" i="27"/>
  <c r="I94" i="27"/>
  <c r="I102" i="27"/>
  <c r="M144" i="28" l="1"/>
  <c r="N61" i="28"/>
  <c r="I112" i="27" l="1"/>
  <c r="J112" i="27"/>
  <c r="J121" i="27"/>
  <c r="I121" i="27"/>
  <c r="N144" i="28" l="1"/>
  <c r="I66" i="28"/>
  <c r="H66" i="28"/>
  <c r="I64" i="28"/>
  <c r="H64" i="28"/>
  <c r="I63" i="28"/>
  <c r="H63" i="28"/>
  <c r="I62" i="28"/>
  <c r="H62" i="28"/>
  <c r="I61" i="28"/>
  <c r="H61" i="28"/>
  <c r="I52" i="28"/>
  <c r="H52" i="28"/>
  <c r="I48" i="28"/>
  <c r="H48" i="28"/>
  <c r="I44" i="28"/>
  <c r="H44" i="28"/>
  <c r="I42" i="28"/>
  <c r="H42" i="28"/>
  <c r="I32" i="28"/>
  <c r="H32" i="28"/>
  <c r="I30" i="28"/>
  <c r="H30" i="28"/>
  <c r="I29" i="28"/>
  <c r="H29" i="28"/>
  <c r="I28" i="28"/>
  <c r="H28" i="28"/>
  <c r="I27" i="28"/>
  <c r="H27" i="28"/>
  <c r="I26" i="28"/>
  <c r="H26" i="28"/>
  <c r="I25" i="28"/>
  <c r="H25" i="28"/>
  <c r="I24" i="28"/>
  <c r="H24" i="28"/>
  <c r="I17" i="28"/>
  <c r="H17" i="28"/>
  <c r="B148" i="15" l="1"/>
  <c r="B150" i="15" s="1"/>
  <c r="C148" i="15"/>
  <c r="F146" i="25" l="1"/>
  <c r="E146" i="25"/>
  <c r="C146" i="25"/>
  <c r="B146" i="25"/>
  <c r="I145" i="25"/>
  <c r="H145" i="25"/>
  <c r="I143" i="25"/>
  <c r="H143" i="25"/>
  <c r="I142" i="25"/>
  <c r="H142" i="25"/>
  <c r="I140" i="25"/>
  <c r="H140" i="25"/>
  <c r="I139" i="25"/>
  <c r="H139" i="25"/>
  <c r="I137" i="25"/>
  <c r="H137" i="25"/>
  <c r="I135" i="25"/>
  <c r="H135" i="25"/>
  <c r="I134" i="25"/>
  <c r="H134" i="25"/>
  <c r="I133" i="25"/>
  <c r="H133" i="25"/>
  <c r="I132" i="25"/>
  <c r="H132" i="25"/>
  <c r="I131" i="25"/>
  <c r="H131" i="25"/>
  <c r="I130" i="25"/>
  <c r="H130" i="25"/>
  <c r="I129" i="25"/>
  <c r="H129" i="25"/>
  <c r="C123" i="25"/>
  <c r="B123" i="25"/>
  <c r="I122" i="25"/>
  <c r="H122" i="25"/>
  <c r="I120" i="25"/>
  <c r="H120" i="25"/>
  <c r="I118" i="25"/>
  <c r="H118" i="25"/>
  <c r="I117" i="25"/>
  <c r="H117" i="25"/>
  <c r="I116" i="25"/>
  <c r="H116" i="25"/>
  <c r="I110" i="25"/>
  <c r="I109" i="25"/>
  <c r="H109" i="25"/>
  <c r="I108" i="25"/>
  <c r="B108" i="25"/>
  <c r="I106" i="25"/>
  <c r="H106" i="25"/>
  <c r="I105" i="25"/>
  <c r="H105" i="25"/>
  <c r="I103" i="25"/>
  <c r="H103" i="25"/>
  <c r="I101" i="25"/>
  <c r="H101" i="25"/>
  <c r="I99" i="25"/>
  <c r="H99" i="25"/>
  <c r="I98" i="25"/>
  <c r="H98" i="25"/>
  <c r="I97" i="25"/>
  <c r="H97" i="25"/>
  <c r="I96" i="25"/>
  <c r="H96" i="25"/>
  <c r="I95" i="25"/>
  <c r="H95" i="25"/>
  <c r="I94" i="25"/>
  <c r="H94" i="25"/>
  <c r="I92" i="25"/>
  <c r="H92" i="25"/>
  <c r="I89" i="25"/>
  <c r="H89" i="25"/>
  <c r="I88" i="25"/>
  <c r="H88" i="25"/>
  <c r="I86" i="25"/>
  <c r="H86" i="25"/>
  <c r="I85" i="25"/>
  <c r="H85" i="25"/>
  <c r="I84" i="25"/>
  <c r="H84" i="25"/>
  <c r="I83" i="25"/>
  <c r="H83" i="25"/>
  <c r="C77" i="25"/>
  <c r="I77" i="25" s="1"/>
  <c r="B77" i="25"/>
  <c r="H77" i="25" s="1"/>
  <c r="I76" i="25"/>
  <c r="H76" i="25"/>
  <c r="I75" i="25"/>
  <c r="H75" i="25"/>
  <c r="I73" i="25"/>
  <c r="H73" i="25"/>
  <c r="I72" i="25"/>
  <c r="H72" i="25"/>
  <c r="I71" i="25"/>
  <c r="H71" i="25"/>
  <c r="I69" i="25"/>
  <c r="H69" i="25"/>
  <c r="I68" i="25"/>
  <c r="H68" i="25"/>
  <c r="I66" i="25"/>
  <c r="H66" i="25"/>
  <c r="I65" i="25"/>
  <c r="H65" i="25"/>
  <c r="I64" i="25"/>
  <c r="H64" i="25"/>
  <c r="I63" i="25"/>
  <c r="H63" i="25"/>
  <c r="I62" i="25"/>
  <c r="H62" i="25"/>
  <c r="I61" i="25"/>
  <c r="H61" i="25"/>
  <c r="I59" i="25"/>
  <c r="H59" i="25"/>
  <c r="I58" i="25"/>
  <c r="H58" i="25"/>
  <c r="I57" i="25"/>
  <c r="H57" i="25"/>
  <c r="I56" i="25"/>
  <c r="H56" i="25"/>
  <c r="I55" i="25"/>
  <c r="H55" i="25"/>
  <c r="I52" i="25"/>
  <c r="H52" i="25"/>
  <c r="F44" i="25"/>
  <c r="E44" i="25"/>
  <c r="C44" i="25"/>
  <c r="B44" i="25"/>
  <c r="I43" i="25"/>
  <c r="H43" i="25"/>
  <c r="I42" i="25"/>
  <c r="H42" i="25"/>
  <c r="I40" i="25"/>
  <c r="H40" i="25"/>
  <c r="I39" i="25"/>
  <c r="H39" i="25"/>
  <c r="I38" i="25"/>
  <c r="H38" i="25"/>
  <c r="I37" i="25"/>
  <c r="H37" i="25"/>
  <c r="I36" i="25"/>
  <c r="H36" i="25"/>
  <c r="I35" i="25"/>
  <c r="H35" i="25"/>
  <c r="I34" i="25"/>
  <c r="H34" i="25"/>
  <c r="I33" i="25"/>
  <c r="H33" i="25"/>
  <c r="F27" i="25"/>
  <c r="E27" i="25"/>
  <c r="C27" i="25"/>
  <c r="B27" i="25"/>
  <c r="I26" i="25"/>
  <c r="H26" i="25"/>
  <c r="I25" i="25"/>
  <c r="H25" i="25"/>
  <c r="I23" i="25"/>
  <c r="H23" i="25"/>
  <c r="I22" i="25"/>
  <c r="H22" i="25"/>
  <c r="I21" i="25"/>
  <c r="H21" i="25"/>
  <c r="I19" i="25"/>
  <c r="H19" i="25"/>
  <c r="I18" i="25"/>
  <c r="H18" i="25"/>
  <c r="I17" i="25"/>
  <c r="H17" i="25"/>
  <c r="I15" i="25"/>
  <c r="H15" i="25"/>
  <c r="I14" i="25"/>
  <c r="H14" i="25"/>
  <c r="I13" i="25"/>
  <c r="H13" i="25"/>
  <c r="I12" i="25"/>
  <c r="H12" i="25"/>
  <c r="I11" i="25"/>
  <c r="H11" i="25"/>
  <c r="I10" i="25"/>
  <c r="H10" i="25"/>
  <c r="I9" i="25"/>
  <c r="H9" i="25"/>
  <c r="I8" i="25"/>
  <c r="H8" i="25"/>
  <c r="I127" i="15"/>
  <c r="H127" i="15"/>
  <c r="H27" i="25" l="1"/>
  <c r="B46" i="25"/>
  <c r="F46" i="25"/>
  <c r="I27" i="25"/>
  <c r="C46" i="25"/>
  <c r="H123" i="25"/>
  <c r="E46" i="25"/>
  <c r="E152" i="25" s="1"/>
  <c r="I123" i="25"/>
  <c r="B148" i="25"/>
  <c r="E148" i="25"/>
  <c r="H110" i="25"/>
  <c r="C148" i="25"/>
  <c r="F148" i="25"/>
  <c r="I44" i="25"/>
  <c r="H108" i="25"/>
  <c r="H146" i="25"/>
  <c r="H44" i="25"/>
  <c r="I146" i="25"/>
  <c r="F152" i="25" l="1"/>
  <c r="B152" i="25"/>
  <c r="H152" i="25" s="1"/>
  <c r="I46" i="25"/>
  <c r="C152" i="25"/>
  <c r="H46" i="25"/>
  <c r="H148" i="25"/>
  <c r="I148" i="25"/>
  <c r="I152" i="25" l="1"/>
  <c r="B155" i="25"/>
  <c r="H155" i="25" s="1"/>
  <c r="I120" i="17" l="1"/>
  <c r="H120" i="17"/>
  <c r="I113" i="14"/>
  <c r="H113" i="14"/>
  <c r="I114" i="12"/>
  <c r="I115" i="12"/>
  <c r="H114" i="12"/>
  <c r="H115" i="12"/>
  <c r="H116" i="12"/>
  <c r="I88" i="24" l="1"/>
  <c r="I117" i="14" l="1"/>
  <c r="H117" i="14"/>
  <c r="C99" i="24" l="1"/>
  <c r="C80" i="13" l="1"/>
  <c r="B80" i="13"/>
  <c r="I53" i="13"/>
  <c r="H53" i="13"/>
  <c r="B137" i="13" l="1"/>
  <c r="C137" i="13"/>
  <c r="I90" i="24" l="1"/>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H99" i="24"/>
  <c r="C123" i="24"/>
  <c r="B123" i="24"/>
  <c r="C41" i="24"/>
  <c r="B41" i="24"/>
  <c r="H41" i="24" s="1"/>
  <c r="I39" i="24"/>
  <c r="I121" i="24"/>
  <c r="H39" i="24"/>
  <c r="H121" i="24"/>
  <c r="I41" i="24" l="1"/>
  <c r="B127" i="24"/>
  <c r="C127" i="24"/>
  <c r="I123" i="24"/>
  <c r="H123" i="24"/>
  <c r="H131" i="24" l="1"/>
  <c r="H127" i="24"/>
  <c r="I127" i="24"/>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46" i="17"/>
  <c r="I146" i="17" s="1"/>
  <c r="B146" i="17"/>
  <c r="H146" i="17" s="1"/>
  <c r="I145" i="17"/>
  <c r="H145" i="17"/>
  <c r="I143" i="17"/>
  <c r="H143" i="17"/>
  <c r="I142" i="17"/>
  <c r="H142" i="17"/>
  <c r="I140" i="17"/>
  <c r="H140" i="17"/>
  <c r="I139" i="17"/>
  <c r="H139" i="17"/>
  <c r="I137" i="17"/>
  <c r="H137" i="17"/>
  <c r="I135" i="17"/>
  <c r="H135" i="17"/>
  <c r="I134" i="17"/>
  <c r="H134" i="17"/>
  <c r="I133" i="17"/>
  <c r="H133" i="17"/>
  <c r="I132" i="17"/>
  <c r="H132" i="17"/>
  <c r="I131" i="17"/>
  <c r="H131" i="17"/>
  <c r="I130" i="17"/>
  <c r="H130" i="17"/>
  <c r="I129" i="17"/>
  <c r="H129" i="17"/>
  <c r="C123" i="17"/>
  <c r="B123" i="17"/>
  <c r="I122" i="17"/>
  <c r="H122" i="17"/>
  <c r="I118" i="17"/>
  <c r="H118" i="17"/>
  <c r="I117" i="17"/>
  <c r="H117" i="17"/>
  <c r="I116" i="17"/>
  <c r="H116" i="17"/>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F146" i="18" l="1"/>
  <c r="I146" i="18" s="1"/>
  <c r="I27" i="17"/>
  <c r="I27" i="18"/>
  <c r="H27" i="18" s="1"/>
  <c r="C46" i="17"/>
  <c r="I46" i="17" s="1"/>
  <c r="I144" i="18"/>
  <c r="B46" i="18"/>
  <c r="H46" i="18" s="1"/>
  <c r="F46" i="18"/>
  <c r="I46" i="18" s="1"/>
  <c r="E146" i="18"/>
  <c r="E150" i="18" s="1"/>
  <c r="H123" i="17"/>
  <c r="I44" i="17"/>
  <c r="C148" i="17"/>
  <c r="I44" i="18"/>
  <c r="H44" i="18"/>
  <c r="B46" i="17"/>
  <c r="I77" i="17"/>
  <c r="H77" i="17" s="1"/>
  <c r="B146" i="18"/>
  <c r="H146" i="18" s="1"/>
  <c r="I121" i="18"/>
  <c r="H121" i="18" s="1"/>
  <c r="H27" i="17"/>
  <c r="I77" i="18"/>
  <c r="H77" i="18" s="1"/>
  <c r="I123" i="17"/>
  <c r="B148" i="17"/>
  <c r="I110" i="17"/>
  <c r="H110" i="17" s="1"/>
  <c r="I147" i="15"/>
  <c r="H147" i="15"/>
  <c r="I145" i="15"/>
  <c r="H145" i="15"/>
  <c r="I144" i="15"/>
  <c r="H144" i="15"/>
  <c r="I134" i="15"/>
  <c r="H134" i="15"/>
  <c r="I133" i="15"/>
  <c r="H133" i="15"/>
  <c r="I132" i="15"/>
  <c r="H132" i="15"/>
  <c r="I130" i="15"/>
  <c r="H130" i="15"/>
  <c r="I129" i="15"/>
  <c r="H129" i="15"/>
  <c r="I126" i="15"/>
  <c r="H126" i="15"/>
  <c r="I125" i="15"/>
  <c r="H125" i="15"/>
  <c r="I117" i="15"/>
  <c r="H117" i="15"/>
  <c r="I116" i="15"/>
  <c r="H116" i="15"/>
  <c r="I114" i="15"/>
  <c r="H114" i="15"/>
  <c r="I113" i="15"/>
  <c r="H113" i="15"/>
  <c r="C152" i="17" l="1"/>
  <c r="F150" i="18"/>
  <c r="I150" i="18" s="1"/>
  <c r="B152" i="17"/>
  <c r="H46" i="17"/>
  <c r="H153" i="18"/>
  <c r="B150" i="18"/>
  <c r="H150" i="18" s="1"/>
  <c r="I148" i="15"/>
  <c r="H148" i="15"/>
  <c r="H148" i="17"/>
  <c r="I148" i="17"/>
  <c r="C107" i="15"/>
  <c r="I106" i="15"/>
  <c r="H106" i="15"/>
  <c r="I105" i="15"/>
  <c r="H105" i="15"/>
  <c r="I103" i="15"/>
  <c r="H103" i="15"/>
  <c r="I102" i="15"/>
  <c r="H102" i="15"/>
  <c r="I100" i="15"/>
  <c r="H100" i="15"/>
  <c r="I98" i="15"/>
  <c r="H98" i="15"/>
  <c r="I96" i="15"/>
  <c r="H96" i="15"/>
  <c r="I95" i="15"/>
  <c r="H95" i="15"/>
  <c r="I94" i="15"/>
  <c r="H94" i="15"/>
  <c r="I93" i="15"/>
  <c r="H93" i="15"/>
  <c r="I92" i="15"/>
  <c r="H92" i="15"/>
  <c r="I90" i="15"/>
  <c r="H90" i="15"/>
  <c r="I89" i="15"/>
  <c r="H89" i="15"/>
  <c r="I88" i="15"/>
  <c r="H88" i="15"/>
  <c r="I86" i="15"/>
  <c r="H86" i="15"/>
  <c r="I85" i="15"/>
  <c r="H85" i="15"/>
  <c r="I84" i="15"/>
  <c r="H84" i="15"/>
  <c r="I83" i="15"/>
  <c r="H83" i="15"/>
  <c r="C77" i="15"/>
  <c r="I76" i="15"/>
  <c r="H76" i="15"/>
  <c r="I75" i="15"/>
  <c r="H75" i="15"/>
  <c r="I73" i="15"/>
  <c r="H73" i="15"/>
  <c r="I72" i="15"/>
  <c r="H72" i="15"/>
  <c r="I71" i="15"/>
  <c r="H71" i="15"/>
  <c r="I69" i="15"/>
  <c r="H69" i="15"/>
  <c r="I68" i="15"/>
  <c r="H68" i="15"/>
  <c r="I66" i="15"/>
  <c r="H66" i="15"/>
  <c r="I65" i="15"/>
  <c r="H65" i="15"/>
  <c r="I64" i="15"/>
  <c r="H64" i="15"/>
  <c r="I63" i="15"/>
  <c r="H63" i="15"/>
  <c r="I62" i="15"/>
  <c r="H62" i="15"/>
  <c r="I61" i="15"/>
  <c r="H61" i="15"/>
  <c r="I59" i="15"/>
  <c r="H59" i="15"/>
  <c r="I58" i="15"/>
  <c r="H58" i="15"/>
  <c r="I57" i="15"/>
  <c r="H57" i="15"/>
  <c r="I56" i="15"/>
  <c r="H56" i="15"/>
  <c r="I55" i="15"/>
  <c r="H55" i="15"/>
  <c r="I52" i="15"/>
  <c r="H52" i="15"/>
  <c r="C44" i="15"/>
  <c r="B44" i="15"/>
  <c r="I43" i="15"/>
  <c r="H43" i="15"/>
  <c r="I42" i="15"/>
  <c r="H42" i="15"/>
  <c r="I40" i="15"/>
  <c r="H40" i="15"/>
  <c r="I39" i="15"/>
  <c r="H39" i="15"/>
  <c r="I38" i="15"/>
  <c r="H38" i="15"/>
  <c r="I37" i="15"/>
  <c r="H37" i="15"/>
  <c r="I36" i="15"/>
  <c r="H36" i="15"/>
  <c r="I35" i="15"/>
  <c r="H35" i="15"/>
  <c r="I34" i="15"/>
  <c r="H34" i="15"/>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157" i="14"/>
  <c r="H157" i="14"/>
  <c r="I155" i="14"/>
  <c r="H155" i="14"/>
  <c r="I152" i="14"/>
  <c r="H152" i="14"/>
  <c r="I150" i="14"/>
  <c r="H150" i="14"/>
  <c r="I148" i="14"/>
  <c r="H148" i="14"/>
  <c r="I147" i="14"/>
  <c r="H147" i="14"/>
  <c r="I146" i="14"/>
  <c r="H146" i="14"/>
  <c r="I145" i="14"/>
  <c r="H145" i="14"/>
  <c r="I144" i="14"/>
  <c r="H144" i="14"/>
  <c r="I143" i="14"/>
  <c r="H143" i="14"/>
  <c r="I142" i="14"/>
  <c r="H142" i="14"/>
  <c r="I140" i="14"/>
  <c r="H140" i="14"/>
  <c r="I134" i="14"/>
  <c r="H134" i="14"/>
  <c r="I133" i="14"/>
  <c r="H133" i="14"/>
  <c r="I131" i="14"/>
  <c r="H131" i="14"/>
  <c r="I130" i="14"/>
  <c r="H130" i="14"/>
  <c r="I121" i="14"/>
  <c r="H121" i="14"/>
  <c r="I120" i="14"/>
  <c r="H120" i="14"/>
  <c r="I116" i="14"/>
  <c r="H116" i="14"/>
  <c r="I115" i="14"/>
  <c r="H115" i="14"/>
  <c r="I112" i="14"/>
  <c r="H112" i="14"/>
  <c r="I109" i="14"/>
  <c r="H109" i="14"/>
  <c r="I107" i="14"/>
  <c r="H107" i="14"/>
  <c r="I106" i="14"/>
  <c r="H106" i="14"/>
  <c r="I104" i="14"/>
  <c r="H104" i="14"/>
  <c r="I103" i="14"/>
  <c r="H103" i="14"/>
  <c r="I102" i="14"/>
  <c r="H102" i="14"/>
  <c r="I101" i="14"/>
  <c r="H101" i="14"/>
  <c r="I99" i="14"/>
  <c r="H99" i="14"/>
  <c r="I96" i="14"/>
  <c r="H96" i="14"/>
  <c r="I93" i="14"/>
  <c r="H93" i="14"/>
  <c r="I90" i="14"/>
  <c r="H90" i="14"/>
  <c r="I89" i="14"/>
  <c r="H89" i="14"/>
  <c r="I88" i="14"/>
  <c r="H88" i="14"/>
  <c r="I87" i="14"/>
  <c r="H87" i="14"/>
  <c r="C81" i="14"/>
  <c r="C162" i="14" s="1"/>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37" i="13"/>
  <c r="I136" i="13"/>
  <c r="H136" i="13"/>
  <c r="I134" i="13"/>
  <c r="H134" i="13"/>
  <c r="I131" i="13"/>
  <c r="H131" i="13"/>
  <c r="I129" i="13"/>
  <c r="H129" i="13"/>
  <c r="I127" i="13"/>
  <c r="H127" i="13"/>
  <c r="I126" i="13"/>
  <c r="H126" i="13"/>
  <c r="I125" i="13"/>
  <c r="H125" i="13"/>
  <c r="I124" i="13"/>
  <c r="H124" i="13"/>
  <c r="I123" i="13"/>
  <c r="H123" i="13"/>
  <c r="I122" i="13"/>
  <c r="H122" i="13"/>
  <c r="I121" i="13"/>
  <c r="H121" i="13"/>
  <c r="I119" i="13"/>
  <c r="H119" i="13"/>
  <c r="I113" i="13"/>
  <c r="H113" i="13"/>
  <c r="I112" i="13"/>
  <c r="H112" i="13"/>
  <c r="I108" i="13"/>
  <c r="H108" i="13"/>
  <c r="I105" i="13"/>
  <c r="H105" i="13"/>
  <c r="C99" i="13"/>
  <c r="C139" i="13" s="1"/>
  <c r="B99" i="13"/>
  <c r="B139" i="13" s="1"/>
  <c r="I98" i="13"/>
  <c r="H98" i="13"/>
  <c r="I96" i="13"/>
  <c r="H96" i="13"/>
  <c r="I94" i="13"/>
  <c r="H94" i="13"/>
  <c r="I92" i="13"/>
  <c r="H92" i="13"/>
  <c r="I91" i="13"/>
  <c r="H91" i="13"/>
  <c r="I90" i="13"/>
  <c r="H90" i="13"/>
  <c r="I86" i="13"/>
  <c r="H86" i="13"/>
  <c r="I79" i="13"/>
  <c r="H79" i="13"/>
  <c r="I76" i="13"/>
  <c r="H76" i="13"/>
  <c r="I74" i="13"/>
  <c r="H74" i="13"/>
  <c r="I73" i="13"/>
  <c r="H73" i="13"/>
  <c r="I72" i="13"/>
  <c r="H72" i="13"/>
  <c r="I70" i="13"/>
  <c r="H70" i="13"/>
  <c r="I69" i="13"/>
  <c r="H69" i="13"/>
  <c r="I67" i="13"/>
  <c r="H67" i="13"/>
  <c r="I66" i="13"/>
  <c r="H66" i="13"/>
  <c r="I64" i="13"/>
  <c r="H64" i="13"/>
  <c r="I63" i="13"/>
  <c r="H63" i="13"/>
  <c r="I62" i="13"/>
  <c r="H62" i="13"/>
  <c r="I61" i="13"/>
  <c r="H61" i="13"/>
  <c r="I59" i="13"/>
  <c r="H59" i="13"/>
  <c r="I57" i="13"/>
  <c r="H57" i="13"/>
  <c r="I56" i="13"/>
  <c r="H56" i="13"/>
  <c r="I51" i="13"/>
  <c r="H51" i="13"/>
  <c r="C43" i="13"/>
  <c r="B43"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H155" i="17" l="1"/>
  <c r="B162" i="14"/>
  <c r="I152" i="17"/>
  <c r="H152" i="17"/>
  <c r="C50" i="14"/>
  <c r="I50" i="14" s="1"/>
  <c r="I162" i="14"/>
  <c r="H160" i="14"/>
  <c r="H48" i="14"/>
  <c r="B50" i="14"/>
  <c r="H50" i="14" s="1"/>
  <c r="C150" i="15"/>
  <c r="I150" i="15" s="1"/>
  <c r="I26" i="15"/>
  <c r="B46" i="15"/>
  <c r="I77" i="15"/>
  <c r="H77" i="15" s="1"/>
  <c r="I28" i="14"/>
  <c r="H28" i="14" s="1"/>
  <c r="C46" i="15"/>
  <c r="H150" i="15"/>
  <c r="I107" i="15"/>
  <c r="H44" i="15"/>
  <c r="I44" i="15"/>
  <c r="I160" i="14"/>
  <c r="I81" i="14"/>
  <c r="H81" i="14" s="1"/>
  <c r="I122" i="14"/>
  <c r="H122" i="14" s="1"/>
  <c r="C45" i="13"/>
  <c r="C143" i="13" s="1"/>
  <c r="I43" i="13"/>
  <c r="B45" i="13"/>
  <c r="B143" i="13" s="1"/>
  <c r="H43" i="13"/>
  <c r="I27" i="13"/>
  <c r="I99" i="13"/>
  <c r="H99" i="13"/>
  <c r="I80" i="13"/>
  <c r="H139" i="13"/>
  <c r="H80" i="13"/>
  <c r="H27" i="13"/>
  <c r="H137" i="13"/>
  <c r="C161" i="12"/>
  <c r="B161" i="12"/>
  <c r="I160" i="12"/>
  <c r="H160" i="12"/>
  <c r="I158" i="12"/>
  <c r="H158" i="12"/>
  <c r="I157" i="12"/>
  <c r="H157" i="12"/>
  <c r="I155" i="12"/>
  <c r="H155" i="12"/>
  <c r="I154" i="12"/>
  <c r="H154" i="12"/>
  <c r="I153" i="12"/>
  <c r="H153" i="12"/>
  <c r="I151" i="12"/>
  <c r="H151" i="12"/>
  <c r="I149" i="12"/>
  <c r="H149" i="12"/>
  <c r="I148" i="12"/>
  <c r="H148" i="12"/>
  <c r="I146" i="12"/>
  <c r="H146" i="12"/>
  <c r="I145" i="12"/>
  <c r="H145" i="12"/>
  <c r="I144" i="12"/>
  <c r="H144" i="12"/>
  <c r="I143" i="12"/>
  <c r="H143" i="12"/>
  <c r="I142" i="12"/>
  <c r="H142" i="12"/>
  <c r="I141" i="12"/>
  <c r="H141" i="12"/>
  <c r="I140" i="12"/>
  <c r="H140" i="12"/>
  <c r="I138" i="12"/>
  <c r="H138" i="12"/>
  <c r="C132" i="12"/>
  <c r="B132" i="12"/>
  <c r="I131" i="12"/>
  <c r="H131" i="12"/>
  <c r="I129" i="12"/>
  <c r="H129" i="12"/>
  <c r="I127" i="12"/>
  <c r="H127" i="12"/>
  <c r="I126" i="12"/>
  <c r="H126" i="12"/>
  <c r="C120" i="12"/>
  <c r="I119" i="12"/>
  <c r="H119" i="12"/>
  <c r="I118" i="12"/>
  <c r="I117" i="12"/>
  <c r="H117" i="12"/>
  <c r="I116" i="12"/>
  <c r="I113" i="12"/>
  <c r="H113" i="12"/>
  <c r="I111" i="12"/>
  <c r="H111" i="12"/>
  <c r="C98" i="12"/>
  <c r="C100" i="12" s="1"/>
  <c r="B100" i="12"/>
  <c r="I97" i="12"/>
  <c r="H97" i="12"/>
  <c r="I96" i="12"/>
  <c r="H96" i="12"/>
  <c r="I94" i="12"/>
  <c r="H94" i="12"/>
  <c r="I93" i="12"/>
  <c r="H93" i="12"/>
  <c r="I92" i="12"/>
  <c r="H92" i="12"/>
  <c r="I91" i="12"/>
  <c r="H91" i="12"/>
  <c r="I90" i="12"/>
  <c r="H90" i="12"/>
  <c r="I88" i="12"/>
  <c r="H88" i="12"/>
  <c r="I87" i="12"/>
  <c r="H87" i="12"/>
  <c r="I86" i="12"/>
  <c r="H86" i="12"/>
  <c r="I85" i="12"/>
  <c r="H85" i="12"/>
  <c r="I84" i="12"/>
  <c r="H84" i="12"/>
  <c r="I83" i="12"/>
  <c r="H83" i="12"/>
  <c r="I82" i="12"/>
  <c r="H82" i="12"/>
  <c r="I81" i="12"/>
  <c r="H81" i="12"/>
  <c r="I80" i="12"/>
  <c r="H80" i="12"/>
  <c r="I79" i="12"/>
  <c r="H79" i="12"/>
  <c r="I78" i="12"/>
  <c r="H78" i="12"/>
  <c r="I77" i="12"/>
  <c r="H77" i="12"/>
  <c r="I75" i="12"/>
  <c r="H75" i="12"/>
  <c r="I74" i="12"/>
  <c r="H74" i="12"/>
  <c r="I73" i="12"/>
  <c r="H73" i="12"/>
  <c r="I72" i="12"/>
  <c r="H72" i="12"/>
  <c r="I71" i="12"/>
  <c r="H71" i="12"/>
  <c r="I70" i="12"/>
  <c r="H70" i="12"/>
  <c r="I69" i="12"/>
  <c r="H69" i="12"/>
  <c r="I68" i="12"/>
  <c r="H68" i="12"/>
  <c r="I66" i="12"/>
  <c r="H66" i="12"/>
  <c r="I65" i="12"/>
  <c r="H65" i="12"/>
  <c r="I64" i="12"/>
  <c r="H64" i="12"/>
  <c r="I63" i="12"/>
  <c r="H63" i="12"/>
  <c r="I62" i="12"/>
  <c r="H62" i="12"/>
  <c r="I61" i="12"/>
  <c r="H61" i="12"/>
  <c r="I60" i="12"/>
  <c r="H60" i="12"/>
  <c r="I59" i="12"/>
  <c r="H59" i="12"/>
  <c r="I58" i="12"/>
  <c r="H58" i="12"/>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H45" i="13"/>
  <c r="H146" i="13"/>
  <c r="C166" i="14"/>
  <c r="I45" i="13"/>
  <c r="B154" i="15"/>
  <c r="B157" i="15" s="1"/>
  <c r="B166" i="14"/>
  <c r="C154" i="15"/>
  <c r="I46" i="15"/>
  <c r="H46" i="15"/>
  <c r="H162" i="14"/>
  <c r="I120" i="12"/>
  <c r="H120" i="12" s="1"/>
  <c r="H163" i="12"/>
  <c r="C163" i="12"/>
  <c r="H161" i="12"/>
  <c r="I161" i="12"/>
  <c r="I132" i="12"/>
  <c r="H132" i="12" s="1"/>
  <c r="I143" i="13"/>
  <c r="I139" i="13"/>
  <c r="I98" i="12"/>
  <c r="I100" i="12"/>
  <c r="H98" i="12"/>
  <c r="H100" i="12"/>
  <c r="H143" i="13"/>
  <c r="H157" i="15" l="1"/>
  <c r="H169" i="14"/>
  <c r="I163" i="12"/>
  <c r="C167" i="12"/>
  <c r="I166" i="14"/>
  <c r="H154" i="15"/>
  <c r="H166" i="14"/>
  <c r="B167" i="12"/>
  <c r="I154" i="15"/>
  <c r="H167" i="12" l="1"/>
  <c r="H170" i="12" l="1"/>
  <c r="I16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<sst xmlns="http://schemas.openxmlformats.org/spreadsheetml/2006/main" count="1866" uniqueCount="198">
  <si>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</si>
  <si>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</si>
  <si>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</si>
  <si>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</si>
  <si>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</si>
  <si>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</si>
  <si>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</si>
  <si>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</si>
  <si>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</si>
  <si>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</si>
  <si>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</si>
  <si>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</si>
  <si>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</si>
  <si>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</si>
  <si>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</si>
  <si>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</si>
  <si>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</si>
  <si>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</si>
  <si>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</si>
  <si>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</si>
  <si>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</si>
  <si>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</si>
  <si>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</si>
  <si>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</si>
  <si>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</si>
  <si>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</si>
  <si>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</si>
  <si>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</si>
  <si>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</si>
  <si>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</si>
  <si>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</si>
  <si>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</si>
  <si>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</si>
  <si>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</si>
  <si>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</si>
  <si>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</si>
  <si>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</si>
  <si>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</si>
  <si>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</si>
  <si>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</si>
  <si>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</si>
  <si>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</si>
  <si>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</si>
  <si>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</si>
  <si>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</si>
  <si>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</si>
  <si>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</si>
  <si>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</si>
  <si>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</si>
  <si>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</si>
  <si>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</si>
  <si>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</si>
  <si>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</si>
  <si>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</si>
  <si>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</si>
  <si>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</si>
  <si>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</si>
  <si>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</si>
  <si>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</si>
  <si>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</si>
  <si>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</si>
  <si>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</si>
  <si>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</si>
  <si>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</si>
  <si>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</si>
  <si>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</si>
  <si>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</si>
  <si>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</si>
  <si>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</si>
  <si>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</si>
  <si>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</si>
  <si>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</si>
  <si>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</si>
  <si>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</si>
  <si>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</si>
  <si>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</si>
  <si>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</si>
  <si>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</si>
  <si>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</si>
  <si>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</si>
  <si>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</si>
  <si>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</si>
  <si>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</si>
  <si>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</si>
  <si>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</si>
  <si>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</si>
  <si>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</si>
  <si>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</si>
  <si>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</si>
  <si>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</si>
  <si>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</si>
  <si>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</si>
  <si>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</si>
  <si>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</si>
  <si>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</si>
  <si>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</si>
  <si>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</si>
  <si>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</si>
  <si>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</si>
  <si>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</si>
  <si>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</si>
  <si>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</si>
  <si>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</si>
  <si>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</si>
  <si>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Fukushima NTTF/Japan Lessons Learned</t>
  </si>
  <si>
    <t>FY15</t>
  </si>
  <si>
    <t>State, Tribal and Federal Programs</t>
  </si>
  <si>
    <t>TOTAL RARE EARTH</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</si>
  <si>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</si>
  <si>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</si>
  <si>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</si>
  <si>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</si>
  <si>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</si>
  <si>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</si>
  <si>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</si>
  <si>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</si>
  <si>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</si>
  <si>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</si>
  <si>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</si>
  <si>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</si>
  <si>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</si>
  <si>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</si>
  <si>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</si>
  <si>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</si>
  <si>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</si>
  <si>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</si>
  <si>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</si>
  <si>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</si>
  <si>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</si>
  <si>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</si>
  <si>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</si>
  <si>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</si>
  <si>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</si>
  <si>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</si>
  <si>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</si>
  <si>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</si>
  <si>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</si>
  <si>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</si>
  <si>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</si>
  <si>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</si>
  <si>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</si>
  <si>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</si>
  <si>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</si>
  <si>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</si>
  <si>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</si>
  <si>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</si>
  <si>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</si>
  <si>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</si>
  <si>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</si>
  <si>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</si>
  <si>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</si>
  <si>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</si>
  <si>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</si>
  <si>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Strategic Sourcing</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</si>
  <si>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</si>
  <si>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</si>
  <si>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</si>
  <si>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</si>
  <si>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</si>
  <si>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</si>
  <si>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</si>
  <si>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</si>
  <si>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</si>
  <si>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</si>
  <si>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</si>
  <si>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</si>
  <si>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CORPORATE SUPPORT</t>
  </si>
  <si>
    <t>Office of Inspector General</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</si>
  <si>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</si>
  <si>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</si>
  <si>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</si>
  <si>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</si>
  <si>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</si>
  <si>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</si>
  <si>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</si>
  <si>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</si>
  <si>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</si>
  <si>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Commission Appellate Adjudication</t>
  </si>
  <si>
    <t>International Assistance Travel</t>
  </si>
  <si>
    <t xml:space="preserve">Rulemaking </t>
  </si>
  <si>
    <t>Business Process Improvement</t>
  </si>
  <si>
    <t>Decomm Licensing Actions</t>
  </si>
  <si>
    <t>FY20</t>
  </si>
  <si>
    <t>Decommissioning Enviromental Reviews</t>
  </si>
  <si>
    <t>Mission IT/Infrastructure</t>
  </si>
  <si>
    <t>Change of Station</t>
  </si>
  <si>
    <t>FY21</t>
  </si>
  <si>
    <t xml:space="preserve">Policy Advice &amp; Outreach </t>
  </si>
  <si>
    <t>Entry Level Hiring</t>
  </si>
  <si>
    <t>Reactor Research Support</t>
  </si>
  <si>
    <t>Corporate Travel</t>
  </si>
  <si>
    <t xml:space="preserve"> Total Agency Support (Corporate Support ) Resources</t>
  </si>
  <si>
    <t>Total value of the Office of Inspector General Resources($1,621 contract funding + 58 FTE multiplied by S&amp;B rate )</t>
  </si>
  <si>
    <t>TOTAL NON POWER PRODUCTION OR UTILIZATION FACILITY</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</si>
  <si>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tribal program activities, dosimeter costs and materials training widely attended by all agency staff including inspectors benefitting numerous facets of the agency's mission. </t>
  </si>
  <si>
    <t>Jennifer Rand concurred 12/9/20</t>
  </si>
  <si>
    <t>Total value of Mission Program Indirect Resources                          (FY 21 $22,240 contract funding + 457 FTE multiplied by S&amp;B rates)</t>
  </si>
  <si>
    <t>Total value of Corporate Support Resources( FY21 $156,722 contract funding + 588 FTE multiplied by S&amp;B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</si>
</sst>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quot;$&quot;#,##0.0"/>
    <numFmt numFmtId="173" formatCode="0_);[Red]\(0\)"/>
  </numFmts>
  <fonts count="22"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sz val="16"/>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36">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4" fontId="6" fillId="0" borderId="5" xfId="0" applyNumberFormat="1" applyFont="1" applyFill="1" applyBorder="1" applyAlignment="1" applyProtection="1">
      <protection locked="0"/>
    </xf>
    <xf numFmtId="2" fontId="3" fillId="0" borderId="5" xfId="0" applyNumberFormat="1" applyFont="1" applyBorder="1" applyAlignment="1"/>
    <xf numFmtId="2" fontId="5" fillId="0" borderId="5" xfId="0" applyNumberFormat="1" applyFont="1" applyBorder="1" applyAlignment="1"/>
    <xf numFmtId="2" fontId="6" fillId="0" borderId="5" xfId="0" applyNumberFormat="1" applyFont="1" applyFill="1" applyBorder="1" applyAlignment="1"/>
    <xf numFmtId="37" fontId="3" fillId="0" borderId="5" xfId="0" applyNumberFormat="1" applyFont="1" applyBorder="1" applyAlignment="1">
      <alignment horizontal="center"/>
    </xf>
    <xf numFmtId="167" fontId="3" fillId="0" borderId="5" xfId="0" applyNumberFormat="1" applyFont="1" applyBorder="1" applyAlignment="1">
      <alignment horizontal="center"/>
    </xf>
    <xf numFmtId="165" fontId="3" fillId="0" borderId="5" xfId="0" applyNumberFormat="1" applyFont="1" applyBorder="1" applyAlignment="1">
      <alignment horizontal="center"/>
    </xf>
    <xf numFmtId="166" fontId="3" fillId="0" borderId="5" xfId="0" applyNumberFormat="1" applyFont="1" applyBorder="1" applyAlignment="1">
      <alignment horizontal="center"/>
    </xf>
    <xf numFmtId="37" fontId="3" fillId="0" borderId="5" xfId="0" applyNumberFormat="1" applyFont="1" applyBorder="1" applyAlignment="1">
      <alignment horizontal="fill"/>
    </xf>
    <xf numFmtId="167" fontId="3" fillId="0" borderId="5" xfId="0" applyNumberFormat="1" applyFont="1" applyBorder="1" applyAlignment="1">
      <alignment horizontal="fill"/>
    </xf>
    <xf numFmtId="3" fontId="3" fillId="0" borderId="5" xfId="0" applyNumberFormat="1" applyFont="1" applyBorder="1" applyAlignment="1">
      <alignment horizontal="fill"/>
    </xf>
    <xf numFmtId="165" fontId="3" fillId="0" borderId="5" xfId="0" applyNumberFormat="1" applyFont="1" applyBorder="1" applyAlignment="1">
      <alignment horizontal="fill"/>
    </xf>
    <xf numFmtId="38" fontId="3" fillId="0" borderId="5" xfId="0" applyNumberFormat="1" applyFont="1" applyBorder="1" applyAlignment="1">
      <alignment horizontal="fill"/>
    </xf>
    <xf numFmtId="166" fontId="3" fillId="0" borderId="5" xfId="0" applyNumberFormat="1" applyFont="1" applyBorder="1" applyAlignment="1">
      <alignment horizontal="fill"/>
    </xf>
    <xf numFmtId="1" fontId="6" fillId="2" borderId="5" xfId="0" applyNumberFormat="1" applyFont="1" applyFill="1" applyBorder="1" applyAlignment="1">
      <alignment vertical="center"/>
    </xf>
    <xf numFmtId="38" fontId="3" fillId="0" borderId="5" xfId="1" applyNumberFormat="1" applyFont="1" applyBorder="1" applyAlignment="1"/>
    <xf numFmtId="164" fontId="3" fillId="0" borderId="5" xfId="0" applyNumberFormat="1" applyFont="1" applyBorder="1" applyAlignment="1"/>
    <xf numFmtId="1" fontId="3" fillId="0" borderId="5" xfId="0" applyNumberFormat="1" applyFont="1" applyBorder="1" applyAlignment="1"/>
    <xf numFmtId="38"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xf numFmtId="1" fontId="4" fillId="0" borderId="5" xfId="0" applyNumberFormat="1" applyFont="1" applyBorder="1" applyAlignment="1">
      <alignment horizontal="left" indent="1"/>
    </xf>
    <xf numFmtId="0" fontId="11" fillId="0" borderId="5" xfId="0" applyFont="1" applyBorder="1" applyAlignment="1">
      <alignment horizontal="left" indent="1"/>
    </xf>
    <xf numFmtId="38" fontId="5" fillId="0" borderId="5" xfId="1" applyNumberFormat="1" applyFont="1" applyBorder="1"/>
    <xf numFmtId="164" fontId="5" fillId="0" borderId="5" xfId="0" applyNumberFormat="1" applyFont="1" applyBorder="1"/>
    <xf numFmtId="0" fontId="5" fillId="0" borderId="5" xfId="0" applyFont="1" applyBorder="1" applyAlignment="1">
      <alignment horizontal="left" indent="2"/>
    </xf>
    <xf numFmtId="38" fontId="5" fillId="0" borderId="5" xfId="0" applyNumberFormat="1" applyFont="1" applyBorder="1"/>
    <xf numFmtId="165" fontId="5" fillId="0" borderId="5" xfId="0" applyNumberFormat="1" applyFont="1" applyBorder="1"/>
    <xf numFmtId="38" fontId="5" fillId="0" borderId="5" xfId="0" applyNumberFormat="1" applyFont="1" applyBorder="1" applyAlignment="1"/>
    <xf numFmtId="165" fontId="5" fillId="0" borderId="5" xfId="0" applyNumberFormat="1" applyFont="1" applyBorder="1" applyAlignment="1"/>
    <xf numFmtId="1" fontId="5" fillId="0" borderId="5" xfId="0" applyNumberFormat="1" applyFont="1" applyBorder="1" applyAlignment="1"/>
    <xf numFmtId="38" fontId="11" fillId="0" borderId="5" xfId="1" applyNumberFormat="1" applyFont="1" applyBorder="1"/>
    <xf numFmtId="164" fontId="11" fillId="0" borderId="5" xfId="0" applyNumberFormat="1" applyFont="1" applyBorder="1"/>
    <xf numFmtId="1" fontId="3" fillId="0" borderId="5" xfId="0" applyNumberFormat="1" applyFont="1" applyBorder="1" applyAlignment="1">
      <alignment horizontal="left"/>
    </xf>
    <xf numFmtId="167" fontId="3" fillId="0" borderId="5" xfId="0" applyNumberFormat="1" applyFont="1" applyBorder="1" applyAlignment="1"/>
    <xf numFmtId="166" fontId="5" fillId="0" borderId="5" xfId="0" applyNumberFormat="1" applyFont="1" applyBorder="1" applyAlignment="1"/>
    <xf numFmtId="1" fontId="3" fillId="0" borderId="5" xfId="0" applyNumberFormat="1" applyFont="1" applyBorder="1" applyAlignment="1">
      <alignment vertical="center"/>
    </xf>
    <xf numFmtId="167" fontId="5" fillId="0" borderId="5" xfId="0" applyNumberFormat="1" applyFont="1" applyBorder="1"/>
    <xf numFmtId="1" fontId="5" fillId="0" borderId="5" xfId="0" applyNumberFormat="1" applyFont="1" applyFill="1" applyBorder="1" applyAlignment="1"/>
    <xf numFmtId="38" fontId="5" fillId="0" borderId="5" xfId="0" applyNumberFormat="1" applyFont="1" applyFill="1" applyBorder="1" applyAlignment="1"/>
    <xf numFmtId="165" fontId="5" fillId="0" borderId="5" xfId="0" applyNumberFormat="1" applyFont="1" applyFill="1" applyBorder="1" applyAlignment="1"/>
    <xf numFmtId="164" fontId="5" fillId="0" borderId="5" xfId="0" applyNumberFormat="1" applyFont="1" applyBorder="1" applyAlignment="1"/>
    <xf numFmtId="1" fontId="6" fillId="0" borderId="5" xfId="0" applyNumberFormat="1" applyFont="1" applyBorder="1" applyAlignment="1">
      <alignment vertical="center"/>
    </xf>
    <xf numFmtId="167" fontId="5" fillId="0" borderId="5" xfId="0" applyNumberFormat="1" applyFont="1" applyBorder="1" applyAlignment="1"/>
    <xf numFmtId="3" fontId="5" fillId="0" borderId="5" xfId="0" applyNumberFormat="1" applyFont="1" applyBorder="1" applyAlignment="1"/>
    <xf numFmtId="0" fontId="5" fillId="0" borderId="5" xfId="0" applyNumberFormat="1" applyFont="1" applyBorder="1"/>
    <xf numFmtId="3" fontId="5" fillId="0" borderId="5" xfId="0" applyNumberFormat="1" applyFont="1" applyBorder="1"/>
    <xf numFmtId="1" fontId="2" fillId="0" borderId="5" xfId="0" applyNumberFormat="1" applyFont="1" applyBorder="1" applyAlignment="1"/>
    <xf numFmtId="38" fontId="11" fillId="0" borderId="5" xfId="0" applyNumberFormat="1" applyFont="1" applyBorder="1"/>
    <xf numFmtId="0" fontId="9" fillId="0" borderId="5" xfId="0" applyFont="1" applyBorder="1" applyAlignment="1">
      <alignment horizontal="left" indent="1"/>
    </xf>
    <xf numFmtId="0" fontId="2" fillId="0" borderId="5" xfId="0" applyFont="1" applyBorder="1" applyAlignment="1">
      <alignment horizontal="left" indent="2"/>
    </xf>
    <xf numFmtId="38" fontId="2" fillId="0" borderId="5" xfId="0" applyNumberFormat="1" applyFont="1" applyBorder="1" applyAlignment="1"/>
    <xf numFmtId="164" fontId="2" fillId="0" borderId="5" xfId="0" applyNumberFormat="1" applyFont="1" applyBorder="1" applyAlignment="1"/>
    <xf numFmtId="1" fontId="7" fillId="0" borderId="5" xfId="0" applyNumberFormat="1" applyFont="1" applyBorder="1" applyAlignment="1"/>
    <xf numFmtId="169" fontId="5" fillId="0" borderId="5" xfId="2" applyNumberFormat="1" applyFont="1" applyBorder="1" applyAlignment="1"/>
    <xf numFmtId="169" fontId="5" fillId="0" borderId="5" xfId="0" applyNumberFormat="1" applyFont="1" applyBorder="1" applyAlignment="1"/>
    <xf numFmtId="6" fontId="5" fillId="0" borderId="5" xfId="2" applyNumberFormat="1" applyFont="1" applyBorder="1" applyAlignment="1"/>
    <xf numFmtId="3" fontId="2" fillId="0" borderId="5" xfId="0" applyNumberFormat="1" applyFont="1" applyBorder="1" applyAlignment="1"/>
    <xf numFmtId="166" fontId="2" fillId="0" borderId="5" xfId="0" applyNumberFormat="1" applyFont="1" applyBorder="1" applyAlignment="1"/>
    <xf numFmtId="170" fontId="5" fillId="0" borderId="1" xfId="0" applyNumberFormat="1" applyFont="1" applyBorder="1" applyAlignment="1"/>
    <xf numFmtId="170" fontId="5" fillId="0" borderId="0" xfId="0" applyNumberFormat="1" applyFont="1" applyAlignment="1"/>
    <xf numFmtId="0" fontId="2" fillId="0" borderId="0" xfId="0" applyFont="1" applyFill="1" applyAlignment="1">
      <alignment horizontal="left" indent="2"/>
    </xf>
    <xf numFmtId="172" fontId="5" fillId="0" borderId="5" xfId="2" applyNumberFormat="1" applyFont="1" applyBorder="1" applyAlignment="1"/>
    <xf numFmtId="1" fontId="15" fillId="0" borderId="0" xfId="0" quotePrefix="1" applyNumberFormat="1" applyFont="1" applyAlignment="1"/>
    <xf numFmtId="3" fontId="15" fillId="0" borderId="0" xfId="0" applyNumberFormat="1" applyFont="1" applyAlignment="1"/>
    <xf numFmtId="166" fontId="15" fillId="0" borderId="0" xfId="0" applyNumberFormat="1" applyFont="1" applyAlignment="1"/>
    <xf numFmtId="1" fontId="15" fillId="0" borderId="0" xfId="0" applyNumberFormat="1" applyFont="1" applyAlignment="1"/>
    <xf numFmtId="3" fontId="16" fillId="0" borderId="0" xfId="0" applyNumberFormat="1" applyFont="1" applyAlignment="1"/>
    <xf numFmtId="166" fontId="16" fillId="0" borderId="0" xfId="0" applyNumberFormat="1" applyFont="1" applyAlignment="1"/>
    <xf numFmtId="1" fontId="16" fillId="0" borderId="0" xfId="0" applyNumberFormat="1" applyFont="1" applyAlignment="1"/>
    <xf numFmtId="14" fontId="15" fillId="0" borderId="0" xfId="0" applyNumberFormat="1" applyFont="1" applyAlignment="1" applyProtection="1">
      <protection locked="0"/>
    </xf>
    <xf numFmtId="3" fontId="15" fillId="0" borderId="0" xfId="0" applyNumberFormat="1" applyFont="1" applyAlignment="1">
      <alignment horizontal="center"/>
    </xf>
    <xf numFmtId="2" fontId="15" fillId="0" borderId="0" xfId="0" applyNumberFormat="1" applyFont="1" applyAlignment="1"/>
    <xf numFmtId="2" fontId="16" fillId="0" borderId="0" xfId="0" applyNumberFormat="1" applyFont="1" applyAlignme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applyAlignment="1"/>
    <xf numFmtId="38" fontId="15" fillId="0" borderId="0" xfId="0" applyNumberFormat="1" applyFont="1" applyAlignment="1"/>
    <xf numFmtId="1" fontId="17" fillId="2" borderId="7" xfId="0" applyNumberFormat="1" applyFont="1" applyFill="1" applyBorder="1" applyAlignment="1">
      <alignment vertical="center"/>
    </xf>
    <xf numFmtId="165" fontId="15" fillId="0" borderId="0" xfId="0" applyNumberFormat="1" applyFont="1" applyAlignme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6" fillId="0" borderId="0" xfId="0" applyNumberFormat="1" applyFont="1" applyBorder="1"/>
    <xf numFmtId="38" fontId="15" fillId="0" borderId="0" xfId="0" applyNumberFormat="1" applyFont="1" applyBorder="1" applyAlignment="1"/>
    <xf numFmtId="38" fontId="16" fillId="0" borderId="0" xfId="0" applyNumberFormat="1" applyFont="1" applyAlignment="1"/>
    <xf numFmtId="38" fontId="16" fillId="0" borderId="0" xfId="0" applyNumberFormat="1" applyFont="1" applyBorder="1" applyAlignment="1"/>
    <xf numFmtId="38" fontId="19" fillId="0" borderId="0" xfId="1" applyNumberFormat="1" applyFont="1"/>
    <xf numFmtId="38" fontId="16" fillId="0" borderId="0" xfId="1" applyNumberFormat="1" applyFont="1" applyBorder="1"/>
    <xf numFmtId="164" fontId="16" fillId="0" borderId="0" xfId="0" applyNumberFormat="1" applyFont="1" applyBorder="1"/>
    <xf numFmtId="164" fontId="15" fillId="0" borderId="0" xfId="0" applyNumberFormat="1" applyFont="1" applyBorder="1" applyAlignment="1"/>
    <xf numFmtId="1" fontId="16" fillId="0" borderId="0" xfId="0" applyNumberFormat="1" applyFont="1" applyBorder="1" applyAlignment="1"/>
    <xf numFmtId="38" fontId="16" fillId="0" borderId="1" xfId="1" applyNumberFormat="1" applyFont="1" applyBorder="1"/>
    <xf numFmtId="164" fontId="16" fillId="0" borderId="1" xfId="0" applyNumberFormat="1" applyFont="1" applyBorder="1"/>
    <xf numFmtId="38" fontId="15" fillId="0" borderId="1" xfId="0" applyNumberFormat="1" applyFont="1" applyBorder="1" applyAlignment="1"/>
    <xf numFmtId="1" fontId="15" fillId="0" borderId="0" xfId="0" applyNumberFormat="1" applyFont="1" applyAlignment="1">
      <alignment vertical="center"/>
    </xf>
    <xf numFmtId="167" fontId="16" fillId="0" borderId="0" xfId="0" applyNumberFormat="1" applyFont="1" applyBorder="1"/>
    <xf numFmtId="171" fontId="15" fillId="0" borderId="0" xfId="2" applyNumberFormat="1" applyFont="1" applyBorder="1" applyAlignment="1"/>
    <xf numFmtId="171" fontId="16" fillId="0" borderId="0" xfId="2" applyNumberFormat="1" applyFont="1" applyBorder="1"/>
    <xf numFmtId="165" fontId="16" fillId="0" borderId="0" xfId="0" applyNumberFormat="1" applyFont="1" applyBorder="1" applyAlignment="1"/>
    <xf numFmtId="165" fontId="16" fillId="0" borderId="0" xfId="0" applyNumberFormat="1" applyFont="1" applyAlignment="1"/>
    <xf numFmtId="1" fontId="17" fillId="2" borderId="5" xfId="0" applyNumberFormat="1" applyFont="1" applyFill="1" applyBorder="1" applyAlignment="1">
      <alignment vertical="center"/>
    </xf>
    <xf numFmtId="167" fontId="16" fillId="0" borderId="0" xfId="0" applyNumberFormat="1" applyFont="1" applyAlignment="1"/>
    <xf numFmtId="171" fontId="16" fillId="0" borderId="0" xfId="2" applyNumberFormat="1" applyFont="1" applyAlignment="1"/>
    <xf numFmtId="1" fontId="15" fillId="0" borderId="0" xfId="0" applyNumberFormat="1" applyFont="1" applyAlignment="1">
      <alignment vertical="center" wrapText="1"/>
    </xf>
    <xf numFmtId="173" fontId="16" fillId="0" borderId="0" xfId="0" applyNumberFormat="1" applyFont="1" applyAlignment="1"/>
    <xf numFmtId="173" fontId="15" fillId="0" borderId="0" xfId="0" applyNumberFormat="1" applyFont="1" applyAlignment="1">
      <alignment horizontal="center"/>
    </xf>
    <xf numFmtId="173"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66" fontId="15" fillId="0" borderId="0" xfId="0" applyNumberFormat="1" applyFont="1" applyBorder="1" applyAlignment="1"/>
    <xf numFmtId="1" fontId="17" fillId="0" borderId="0" xfId="0" applyNumberFormat="1" applyFont="1" applyAlignment="1">
      <alignment vertical="center"/>
    </xf>
    <xf numFmtId="170" fontId="16" fillId="0" borderId="0" xfId="1" applyNumberFormat="1" applyFont="1"/>
    <xf numFmtId="167" fontId="16" fillId="0" borderId="0" xfId="0" applyNumberFormat="1" applyFont="1" applyBorder="1" applyAlignment="1"/>
    <xf numFmtId="3" fontId="16" fillId="0" borderId="0" xfId="0" applyNumberFormat="1" applyFont="1" applyBorder="1" applyAlignment="1"/>
    <xf numFmtId="166" fontId="16" fillId="0" borderId="0" xfId="0" applyNumberFormat="1" applyFont="1" applyBorder="1" applyAlignment="1"/>
    <xf numFmtId="1" fontId="20" fillId="0" borderId="0" xfId="0" applyNumberFormat="1" applyFont="1" applyAlignment="1"/>
    <xf numFmtId="1" fontId="17" fillId="2" borderId="4" xfId="0" applyNumberFormat="1" applyFont="1" applyFill="1" applyBorder="1" applyAlignment="1">
      <alignment vertical="center" wrapText="1"/>
    </xf>
    <xf numFmtId="0" fontId="18" fillId="0" borderId="0" xfId="0" applyFont="1" applyFill="1" applyAlignment="1">
      <alignment horizontal="left" indent="1"/>
    </xf>
    <xf numFmtId="3" fontId="16" fillId="0" borderId="0" xfId="0" applyNumberFormat="1" applyFont="1" applyFill="1" applyAlignment="1"/>
    <xf numFmtId="1" fontId="15" fillId="0" borderId="0" xfId="0" applyNumberFormat="1" applyFont="1" applyAlignment="1">
      <alignment horizontal="left" wrapText="1"/>
    </xf>
    <xf numFmtId="1" fontId="17" fillId="0" borderId="0" xfId="0" applyNumberFormat="1" applyFont="1" applyAlignment="1">
      <alignment horizontal="left" wrapText="1"/>
    </xf>
    <xf numFmtId="38" fontId="16" fillId="0" borderId="0" xfId="0" applyNumberFormat="1" applyFont="1" applyFill="1" applyAlignment="1"/>
    <xf numFmtId="167" fontId="16" fillId="0" borderId="0" xfId="0" applyNumberFormat="1" applyFont="1" applyFill="1" applyAlignment="1"/>
    <xf numFmtId="166" fontId="16" fillId="0" borderId="0" xfId="0" applyNumberFormat="1" applyFont="1" applyFill="1" applyAlignment="1"/>
    <xf numFmtId="171" fontId="16" fillId="0" borderId="0" xfId="2" applyNumberFormat="1" applyFont="1" applyFill="1" applyAlignment="1"/>
    <xf numFmtId="170" fontId="5" fillId="0" borderId="0" xfId="0" applyNumberFormat="1" applyFont="1" applyBorder="1" applyAlignment="1"/>
    <xf numFmtId="39" fontId="5" fillId="0" borderId="0" xfId="0" applyNumberFormat="1" applyFont="1" applyAlignment="1"/>
    <xf numFmtId="171" fontId="15" fillId="0" borderId="0" xfId="2" applyNumberFormat="1" applyFont="1" applyFill="1" applyBorder="1" applyAlignment="1"/>
    <xf numFmtId="171" fontId="16" fillId="0" borderId="0" xfId="2" applyNumberFormat="1" applyFont="1" applyFill="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2" fillId="0" borderId="0" xfId="1" applyNumberFormat="1" applyFont="1"/>
    <xf numFmtId="164" fontId="2" fillId="0" borderId="0" xfId="0" applyNumberFormat="1" applyFont="1"/>
    <xf numFmtId="1" fontId="1" fillId="0" borderId="0" xfId="0" applyNumberFormat="1" applyFont="1"/>
    <xf numFmtId="165" fontId="2" fillId="0" borderId="0" xfId="0" applyNumberFormat="1" applyFont="1"/>
    <xf numFmtId="38" fontId="1" fillId="0" borderId="0" xfId="0" applyNumberFormat="1" applyFont="1"/>
    <xf numFmtId="166" fontId="1" fillId="0" borderId="0" xfId="0" applyNumberFormat="1" applyFont="1"/>
    <xf numFmtId="1" fontId="2" fillId="0" borderId="0" xfId="0" applyNumberFormat="1" applyFont="1"/>
    <xf numFmtId="0" fontId="9" fillId="0" borderId="0" xfId="0" applyFont="1"/>
    <xf numFmtId="164" fontId="1" fillId="0" borderId="0" xfId="0" applyNumberFormat="1" applyFont="1"/>
    <xf numFmtId="38" fontId="5" fillId="0" borderId="8" xfId="0" applyNumberFormat="1" applyFont="1" applyBorder="1" applyAlignment="1"/>
    <xf numFmtId="164" fontId="5" fillId="0" borderId="8" xfId="0" applyNumberFormat="1" applyFont="1" applyBorder="1" applyAlignment="1"/>
    <xf numFmtId="165" fontId="5" fillId="0" borderId="8" xfId="0" applyNumberFormat="1" applyFont="1" applyBorder="1" applyAlignment="1"/>
    <xf numFmtId="166" fontId="5" fillId="0" borderId="8" xfId="0" applyNumberFormat="1" applyFont="1" applyBorder="1" applyAlignment="1"/>
    <xf numFmtId="171" fontId="21" fillId="0" borderId="0" xfId="2" applyNumberFormat="1" applyFont="1" applyAlignment="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wrapText="1"/>
    </xf>
    <xf numFmtId="1" fontId="2" fillId="0" borderId="0" xfId="0" applyNumberFormat="1" applyFont="1" applyFill="1" applyAlignment="1">
      <alignment vertical="top" wrapText="1"/>
    </xf>
    <xf numFmtId="0" fontId="8" fillId="0" borderId="0" xfId="0" applyFont="1" applyFill="1" applyAlignment="1">
      <alignment vertical="top" wrapText="1"/>
    </xf>
    <xf numFmtId="3" fontId="1" fillId="0" borderId="5" xfId="0" applyNumberFormat="1" applyFont="1" applyBorder="1" applyAlignment="1">
      <alignment horizontal="center"/>
    </xf>
    <xf numFmtId="3" fontId="3" fillId="0" borderId="5" xfId="0" applyNumberFormat="1" applyFont="1" applyBorder="1" applyAlignment="1">
      <alignment horizontal="center"/>
    </xf>
    <xf numFmtId="3" fontId="5" fillId="0" borderId="5" xfId="0" applyNumberFormat="1" applyFont="1" applyBorder="1" applyAlignment="1">
      <alignment horizontal="center"/>
    </xf>
    <xf numFmtId="1" fontId="5" fillId="0" borderId="5" xfId="0" applyNumberFormat="1" applyFont="1" applyBorder="1" applyAlignment="1">
      <alignment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80"/>
  <sheetViews>
    <sheetView view="pageBreakPreview" zoomScale="70" zoomScaleNormal="100" zoomScaleSheetLayoutView="70" workbookViewId="0">
      <pane xSplit="1" ySplit="4" topLeftCell="B5" activePane="bottomRight" state="frozen"/>
      <selection activeCell="A167" sqref="A167"/>
      <selection pane="topRight" activeCell="A167" sqref="A167"/>
      <selection pane="bottomLeft" activeCell="A167" sqref="A167"/>
      <selection pane="bottomRight" activeCell="A176" sqref="A176:I177"/>
    </sheetView>
  </sheetViews>
  <sheetFormatPr defaultColWidth="8.6328125" defaultRowHeight="13.2" x14ac:dyDescent="0.25"/>
  <cols>
    <col min="1" max="1" width="57.6328125" style="11" customWidth="1"/>
    <col min="2" max="2" width="12.36328125" style="44" customWidth="1"/>
    <col min="3" max="3" width="6.81640625" style="63" customWidth="1"/>
    <col min="4" max="4" width="2.1796875" style="11" customWidth="1"/>
    <col min="5" max="5" width="12" style="44" customWidth="1"/>
    <col min="6" max="6" width="6.81640625" style="43" customWidth="1"/>
    <col min="7" max="7" width="2.1796875" style="11" customWidth="1"/>
    <col min="8" max="8" width="11.36328125" style="44" customWidth="1"/>
    <col min="9" max="9" width="8.1796875" style="45" customWidth="1"/>
    <col min="10" max="10" width="8.6328125" style="11"/>
    <col min="11" max="11" width="8.6328125" style="1"/>
    <col min="12" max="12" width="11" style="1" bestFit="1" customWidth="1"/>
    <col min="13" max="16384" width="8.6328125" style="1"/>
  </cols>
  <sheetData>
    <row r="1" spans="1:14" ht="24" customHeight="1" x14ac:dyDescent="0.25">
      <c r="A1" s="6"/>
      <c r="B1" s="55"/>
      <c r="C1" s="41"/>
      <c r="D1" s="6"/>
    </row>
    <row r="2" spans="1:14" x14ac:dyDescent="0.25">
      <c r="A2" s="80"/>
      <c r="B2" s="320" t="s">
        <v>186</v>
      </c>
      <c r="C2" s="321"/>
      <c r="D2" s="8"/>
      <c r="E2" s="320" t="s">
        <v>182</v>
      </c>
      <c r="F2" s="321"/>
      <c r="G2" s="46"/>
      <c r="H2" s="322" t="s">
        <v>1</v>
      </c>
      <c r="I2" s="323"/>
    </row>
    <row r="3" spans="1:14" x14ac:dyDescent="0.25">
      <c r="A3" s="81"/>
      <c r="B3" s="113" t="s">
        <v>35</v>
      </c>
      <c r="C3" s="39" t="s">
        <v>2</v>
      </c>
      <c r="D3" s="8"/>
      <c r="E3" s="113" t="s">
        <v>35</v>
      </c>
      <c r="F3" s="47" t="s">
        <v>2</v>
      </c>
      <c r="G3" s="46"/>
      <c r="H3" s="38" t="s">
        <v>35</v>
      </c>
      <c r="I3" s="48" t="s">
        <v>2</v>
      </c>
    </row>
    <row r="4" spans="1:14" ht="13.8" thickBot="1" x14ac:dyDescent="0.3">
      <c r="A4" s="8"/>
      <c r="B4" s="52" t="s">
        <v>0</v>
      </c>
      <c r="C4" s="49" t="s">
        <v>0</v>
      </c>
      <c r="D4" s="8"/>
      <c r="E4" s="52" t="s">
        <v>0</v>
      </c>
      <c r="F4" s="51" t="s">
        <v>0</v>
      </c>
      <c r="G4" s="46"/>
      <c r="H4" s="52" t="s">
        <v>0</v>
      </c>
      <c r="I4" s="53" t="s">
        <v>0</v>
      </c>
    </row>
    <row r="5" spans="1:14" ht="12.75" customHeight="1" x14ac:dyDescent="0.25">
      <c r="A5" s="141" t="s">
        <v>3</v>
      </c>
      <c r="B5" s="114"/>
      <c r="C5" s="40"/>
      <c r="D5" s="6"/>
      <c r="E5" s="55"/>
      <c r="F5" s="54"/>
      <c r="G5" s="6"/>
      <c r="H5" s="55"/>
      <c r="I5" s="56"/>
    </row>
    <row r="6" spans="1:14" ht="15" customHeight="1" thickBot="1" x14ac:dyDescent="0.3">
      <c r="A6" s="142" t="s">
        <v>9</v>
      </c>
      <c r="B6" s="114"/>
      <c r="C6" s="40"/>
      <c r="D6" s="6"/>
      <c r="E6" s="55"/>
      <c r="F6" s="54"/>
      <c r="G6" s="6"/>
      <c r="H6" s="55"/>
      <c r="I6" s="56"/>
    </row>
    <row r="7" spans="1:14" ht="15" customHeight="1" x14ac:dyDescent="0.25">
      <c r="A7" s="77" t="s">
        <v>84</v>
      </c>
      <c r="B7" s="114"/>
      <c r="C7" s="40"/>
      <c r="D7" s="6"/>
      <c r="E7" s="55"/>
      <c r="F7" s="54"/>
      <c r="G7" s="6"/>
      <c r="H7" s="55"/>
      <c r="I7" s="56"/>
      <c r="L7" s="32"/>
      <c r="M7" s="33"/>
      <c r="N7" s="34"/>
    </row>
    <row r="8" spans="1:14" ht="15" hidden="1" customHeight="1" x14ac:dyDescent="0.25">
      <c r="A8" s="96" t="s">
        <v>71</v>
      </c>
      <c r="B8" s="115"/>
      <c r="C8" s="95"/>
      <c r="D8" s="6"/>
      <c r="E8" s="55"/>
      <c r="F8" s="54"/>
      <c r="G8" s="6"/>
      <c r="H8" s="55"/>
      <c r="I8" s="56"/>
      <c r="L8" s="32"/>
      <c r="M8" s="33"/>
      <c r="N8" s="34"/>
    </row>
    <row r="9" spans="1:14" ht="15" hidden="1" customHeight="1" x14ac:dyDescent="0.25">
      <c r="A9" s="144" t="s">
        <v>108</v>
      </c>
      <c r="B9" s="115">
        <v>0</v>
      </c>
      <c r="C9" s="95">
        <v>0</v>
      </c>
      <c r="D9" s="6"/>
      <c r="E9" s="115">
        <v>0</v>
      </c>
      <c r="F9" s="95">
        <v>0</v>
      </c>
      <c r="G9" s="6"/>
      <c r="H9" s="55">
        <v>0</v>
      </c>
      <c r="I9" s="56">
        <v>0</v>
      </c>
      <c r="L9" s="32"/>
      <c r="M9" s="33"/>
      <c r="N9" s="34"/>
    </row>
    <row r="10" spans="1:14" ht="15" customHeight="1" x14ac:dyDescent="0.25">
      <c r="A10" s="96" t="s">
        <v>68</v>
      </c>
      <c r="B10" s="115"/>
      <c r="C10" s="95"/>
      <c r="D10" s="6"/>
      <c r="E10" s="115"/>
      <c r="F10" s="95"/>
      <c r="G10" s="6"/>
      <c r="H10" s="55"/>
      <c r="I10" s="56"/>
      <c r="L10" s="32"/>
      <c r="M10" s="33"/>
      <c r="N10" s="34"/>
    </row>
    <row r="11" spans="1:14" ht="15" hidden="1" customHeight="1" x14ac:dyDescent="0.25">
      <c r="A11" s="145" t="s">
        <v>11</v>
      </c>
      <c r="B11" s="115">
        <v>0</v>
      </c>
      <c r="C11" s="95">
        <v>0</v>
      </c>
      <c r="D11" s="6"/>
      <c r="E11" s="115">
        <v>0</v>
      </c>
      <c r="F11" s="95">
        <v>0</v>
      </c>
      <c r="G11" s="6"/>
      <c r="H11" s="55">
        <v>0</v>
      </c>
      <c r="I11" s="56">
        <v>0</v>
      </c>
      <c r="L11" s="32"/>
      <c r="M11" s="33"/>
      <c r="N11" s="34"/>
    </row>
    <row r="12" spans="1:14" ht="15" customHeight="1" x14ac:dyDescent="0.25">
      <c r="A12" s="145" t="s">
        <v>12</v>
      </c>
      <c r="B12" s="115">
        <v>456</v>
      </c>
      <c r="C12" s="95">
        <v>29</v>
      </c>
      <c r="D12" s="6"/>
      <c r="E12" s="115">
        <v>0</v>
      </c>
      <c r="F12" s="95">
        <v>0</v>
      </c>
      <c r="G12" s="6"/>
      <c r="H12" s="55">
        <v>456</v>
      </c>
      <c r="I12" s="56">
        <v>29</v>
      </c>
      <c r="L12" s="32"/>
      <c r="M12" s="33"/>
      <c r="N12" s="34"/>
    </row>
    <row r="13" spans="1:14" ht="15" customHeight="1" x14ac:dyDescent="0.25">
      <c r="A13" s="145" t="s">
        <v>13</v>
      </c>
      <c r="B13" s="115">
        <v>0</v>
      </c>
      <c r="C13" s="95">
        <v>1</v>
      </c>
      <c r="D13" s="6"/>
      <c r="E13" s="115">
        <v>1250</v>
      </c>
      <c r="F13" s="95">
        <v>47</v>
      </c>
      <c r="G13" s="6"/>
      <c r="H13" s="55">
        <v>-1250</v>
      </c>
      <c r="I13" s="56">
        <v>-46</v>
      </c>
      <c r="L13" s="32"/>
      <c r="M13" s="33"/>
      <c r="N13" s="34"/>
    </row>
    <row r="14" spans="1:14" ht="15" customHeight="1" x14ac:dyDescent="0.25">
      <c r="A14" s="145" t="s">
        <v>14</v>
      </c>
      <c r="B14" s="115">
        <v>0</v>
      </c>
      <c r="C14" s="95">
        <v>0</v>
      </c>
      <c r="D14" s="6"/>
      <c r="E14" s="115">
        <v>475</v>
      </c>
      <c r="F14" s="95">
        <v>11</v>
      </c>
      <c r="G14" s="6"/>
      <c r="H14" s="55">
        <v>-475</v>
      </c>
      <c r="I14" s="56">
        <v>-11</v>
      </c>
      <c r="L14" s="32"/>
      <c r="M14" s="33"/>
      <c r="N14" s="34"/>
    </row>
    <row r="15" spans="1:14" ht="15" customHeight="1" x14ac:dyDescent="0.25">
      <c r="A15" s="210" t="s">
        <v>141</v>
      </c>
      <c r="B15" s="115">
        <v>0</v>
      </c>
      <c r="C15" s="95">
        <v>1</v>
      </c>
      <c r="D15" s="6"/>
      <c r="E15" s="115">
        <v>0</v>
      </c>
      <c r="F15" s="95">
        <v>1</v>
      </c>
      <c r="G15" s="6"/>
      <c r="H15" s="55">
        <v>0</v>
      </c>
      <c r="I15" s="56">
        <v>0</v>
      </c>
      <c r="L15" s="32"/>
      <c r="M15" s="33"/>
      <c r="N15" s="34"/>
    </row>
    <row r="16" spans="1:14" ht="15" customHeight="1" x14ac:dyDescent="0.25">
      <c r="A16" s="145" t="s">
        <v>15</v>
      </c>
      <c r="B16" s="115">
        <v>0</v>
      </c>
      <c r="C16" s="95">
        <v>0</v>
      </c>
      <c r="D16" s="6"/>
      <c r="E16" s="115">
        <v>0</v>
      </c>
      <c r="F16" s="95">
        <v>0</v>
      </c>
      <c r="G16" s="6"/>
      <c r="H16" s="55">
        <v>0</v>
      </c>
      <c r="I16" s="56">
        <v>0</v>
      </c>
      <c r="L16" s="32"/>
      <c r="M16" s="33"/>
      <c r="N16" s="34"/>
    </row>
    <row r="17" spans="1:14" ht="15" customHeight="1" x14ac:dyDescent="0.25">
      <c r="A17" s="145" t="s">
        <v>103</v>
      </c>
      <c r="B17" s="115">
        <v>0</v>
      </c>
      <c r="C17" s="95">
        <v>0</v>
      </c>
      <c r="D17" s="6"/>
      <c r="E17" s="115">
        <v>0</v>
      </c>
      <c r="F17" s="95">
        <v>0</v>
      </c>
      <c r="G17" s="6"/>
      <c r="H17" s="55">
        <v>0</v>
      </c>
      <c r="I17" s="56">
        <v>0</v>
      </c>
      <c r="L17" s="32"/>
      <c r="M17" s="33"/>
      <c r="N17" s="34"/>
    </row>
    <row r="18" spans="1:14" ht="15" customHeight="1" x14ac:dyDescent="0.25">
      <c r="A18" s="210" t="s">
        <v>145</v>
      </c>
      <c r="B18" s="115">
        <v>1409</v>
      </c>
      <c r="C18" s="95">
        <v>3</v>
      </c>
      <c r="D18" s="6"/>
      <c r="E18" s="115">
        <v>1605</v>
      </c>
      <c r="F18" s="95">
        <v>0</v>
      </c>
      <c r="G18" s="6"/>
      <c r="H18" s="55">
        <v>-196</v>
      </c>
      <c r="I18" s="56">
        <v>3</v>
      </c>
      <c r="L18" s="32"/>
      <c r="M18" s="33"/>
      <c r="N18" s="34"/>
    </row>
    <row r="19" spans="1:14" ht="15" customHeight="1" x14ac:dyDescent="0.25">
      <c r="A19" s="145" t="s">
        <v>16</v>
      </c>
      <c r="B19" s="115">
        <v>50</v>
      </c>
      <c r="C19" s="95">
        <v>18</v>
      </c>
      <c r="D19" s="6"/>
      <c r="E19" s="115">
        <v>150</v>
      </c>
      <c r="F19" s="95">
        <v>19</v>
      </c>
      <c r="G19" s="6"/>
      <c r="H19" s="55">
        <v>-100</v>
      </c>
      <c r="I19" s="56">
        <v>-1</v>
      </c>
      <c r="L19" s="32"/>
      <c r="M19" s="33"/>
      <c r="N19" s="34"/>
    </row>
    <row r="20" spans="1:14" ht="15" customHeight="1" x14ac:dyDescent="0.25">
      <c r="A20" s="145" t="s">
        <v>17</v>
      </c>
      <c r="B20" s="115">
        <v>455</v>
      </c>
      <c r="C20" s="95">
        <v>22</v>
      </c>
      <c r="D20" s="6"/>
      <c r="E20" s="115">
        <v>936</v>
      </c>
      <c r="F20" s="95">
        <v>32</v>
      </c>
      <c r="G20" s="6"/>
      <c r="H20" s="55">
        <v>-481</v>
      </c>
      <c r="I20" s="56">
        <v>-10</v>
      </c>
      <c r="L20" s="32"/>
      <c r="M20" s="33"/>
      <c r="N20" s="34"/>
    </row>
    <row r="21" spans="1:14" ht="15" customHeight="1" x14ac:dyDescent="0.25">
      <c r="A21" s="145" t="s">
        <v>18</v>
      </c>
      <c r="B21" s="115">
        <v>2644</v>
      </c>
      <c r="C21" s="95">
        <v>3</v>
      </c>
      <c r="D21" s="6"/>
      <c r="E21" s="115">
        <v>2740</v>
      </c>
      <c r="F21" s="95">
        <v>5</v>
      </c>
      <c r="G21" s="6"/>
      <c r="H21" s="55">
        <v>-96</v>
      </c>
      <c r="I21" s="56">
        <v>-2</v>
      </c>
      <c r="L21" s="32"/>
      <c r="M21" s="33"/>
      <c r="N21" s="34"/>
    </row>
    <row r="22" spans="1:14" ht="15" customHeight="1" x14ac:dyDescent="0.25">
      <c r="A22" s="210" t="s">
        <v>21</v>
      </c>
      <c r="B22" s="115">
        <v>0</v>
      </c>
      <c r="C22" s="95">
        <v>3</v>
      </c>
      <c r="D22" s="6"/>
      <c r="E22" s="115">
        <v>0</v>
      </c>
      <c r="F22" s="95">
        <v>0</v>
      </c>
      <c r="G22" s="6"/>
      <c r="H22" s="55">
        <v>0</v>
      </c>
      <c r="I22" s="56">
        <v>3</v>
      </c>
      <c r="L22" s="32"/>
      <c r="M22" s="33"/>
      <c r="N22" s="34"/>
    </row>
    <row r="23" spans="1:14" ht="15" customHeight="1" x14ac:dyDescent="0.25">
      <c r="A23" s="145" t="s">
        <v>20</v>
      </c>
      <c r="B23" s="115">
        <v>0</v>
      </c>
      <c r="C23" s="95">
        <v>2</v>
      </c>
      <c r="D23" s="6"/>
      <c r="E23" s="115">
        <v>0</v>
      </c>
      <c r="F23" s="95">
        <v>7</v>
      </c>
      <c r="G23" s="6"/>
      <c r="H23" s="55">
        <v>0</v>
      </c>
      <c r="I23" s="56">
        <v>-5</v>
      </c>
      <c r="L23" s="32"/>
      <c r="M23" s="33"/>
      <c r="N23" s="34"/>
    </row>
    <row r="24" spans="1:14" s="310" customFormat="1" ht="15" customHeight="1" x14ac:dyDescent="0.25">
      <c r="A24" s="144" t="s">
        <v>187</v>
      </c>
      <c r="B24" s="304">
        <v>0</v>
      </c>
      <c r="C24" s="305">
        <v>1</v>
      </c>
      <c r="D24" s="306"/>
      <c r="E24" s="304">
        <v>0</v>
      </c>
      <c r="F24" s="307">
        <v>0</v>
      </c>
      <c r="G24" s="306"/>
      <c r="H24" s="308">
        <v>0</v>
      </c>
      <c r="I24" s="309">
        <v>1</v>
      </c>
      <c r="L24" s="32"/>
      <c r="M24" s="33"/>
      <c r="N24" s="311"/>
    </row>
    <row r="25" spans="1:14" ht="15" customHeight="1" x14ac:dyDescent="0.25">
      <c r="A25" s="145" t="s">
        <v>22</v>
      </c>
      <c r="B25" s="115">
        <v>0</v>
      </c>
      <c r="C25" s="95">
        <v>23</v>
      </c>
      <c r="D25" s="6"/>
      <c r="E25" s="115">
        <v>0</v>
      </c>
      <c r="F25" s="95">
        <v>10</v>
      </c>
      <c r="G25" s="6"/>
      <c r="H25" s="55">
        <v>0</v>
      </c>
      <c r="I25" s="56">
        <v>13</v>
      </c>
      <c r="L25" s="32"/>
      <c r="M25" s="33"/>
      <c r="N25" s="34"/>
    </row>
    <row r="26" spans="1:14" ht="15" hidden="1" customHeight="1" x14ac:dyDescent="0.25">
      <c r="A26" s="145" t="s">
        <v>23</v>
      </c>
      <c r="B26" s="115">
        <v>0</v>
      </c>
      <c r="C26" s="95">
        <v>0</v>
      </c>
      <c r="D26" s="6"/>
      <c r="E26" s="115">
        <v>0</v>
      </c>
      <c r="F26" s="95">
        <v>0</v>
      </c>
      <c r="G26" s="6"/>
      <c r="H26" s="55">
        <v>0</v>
      </c>
      <c r="I26" s="56">
        <v>0</v>
      </c>
      <c r="L26" s="32"/>
      <c r="M26" s="33"/>
      <c r="N26" s="34"/>
    </row>
    <row r="27" spans="1:14" ht="15" customHeight="1" x14ac:dyDescent="0.25">
      <c r="A27" s="146" t="s">
        <v>69</v>
      </c>
      <c r="B27" s="115"/>
      <c r="C27" s="95"/>
      <c r="D27" s="6"/>
      <c r="E27" s="115"/>
      <c r="F27" s="95"/>
      <c r="G27" s="6"/>
      <c r="H27" s="55"/>
      <c r="I27" s="56"/>
      <c r="L27" s="32"/>
      <c r="M27" s="33"/>
      <c r="N27" s="34"/>
    </row>
    <row r="28" spans="1:14" ht="15" customHeight="1" x14ac:dyDescent="0.25">
      <c r="A28" s="145" t="s">
        <v>24</v>
      </c>
      <c r="B28" s="115">
        <v>0</v>
      </c>
      <c r="C28" s="95">
        <v>5.9</v>
      </c>
      <c r="D28" s="6"/>
      <c r="E28" s="116">
        <v>0</v>
      </c>
      <c r="F28" s="95">
        <v>8.9</v>
      </c>
      <c r="G28" s="6"/>
      <c r="H28" s="55">
        <v>0</v>
      </c>
      <c r="I28" s="56">
        <v>-3</v>
      </c>
      <c r="L28" s="32"/>
      <c r="M28" s="33"/>
      <c r="N28" s="34"/>
    </row>
    <row r="29" spans="1:14" ht="15" customHeight="1" x14ac:dyDescent="0.25">
      <c r="A29" s="145" t="s">
        <v>25</v>
      </c>
      <c r="B29" s="115">
        <v>210</v>
      </c>
      <c r="C29" s="95">
        <v>31</v>
      </c>
      <c r="D29" s="6"/>
      <c r="E29" s="116">
        <v>210</v>
      </c>
      <c r="F29" s="95">
        <v>39</v>
      </c>
      <c r="G29" s="6"/>
      <c r="H29" s="55">
        <v>0</v>
      </c>
      <c r="I29" s="56">
        <v>-8</v>
      </c>
      <c r="L29" s="32"/>
      <c r="M29" s="33"/>
      <c r="N29" s="34"/>
    </row>
    <row r="30" spans="1:14" ht="15" customHeight="1" x14ac:dyDescent="0.25">
      <c r="A30" s="145" t="s">
        <v>15</v>
      </c>
      <c r="B30" s="115">
        <v>0</v>
      </c>
      <c r="C30" s="95">
        <v>1</v>
      </c>
      <c r="D30" s="6"/>
      <c r="E30" s="116">
        <v>0</v>
      </c>
      <c r="F30" s="95">
        <v>1</v>
      </c>
      <c r="G30" s="6"/>
      <c r="H30" s="55">
        <v>0</v>
      </c>
      <c r="I30" s="56">
        <v>0</v>
      </c>
      <c r="L30" s="32"/>
      <c r="M30" s="33"/>
      <c r="N30" s="34"/>
    </row>
    <row r="31" spans="1:14" ht="15" customHeight="1" x14ac:dyDescent="0.25">
      <c r="A31" s="145" t="s">
        <v>26</v>
      </c>
      <c r="B31" s="115">
        <v>6</v>
      </c>
      <c r="C31" s="95">
        <v>2</v>
      </c>
      <c r="D31" s="6"/>
      <c r="E31" s="116">
        <v>6</v>
      </c>
      <c r="F31" s="95">
        <v>2</v>
      </c>
      <c r="G31" s="6"/>
      <c r="H31" s="55">
        <v>0</v>
      </c>
      <c r="I31" s="56">
        <v>0</v>
      </c>
      <c r="L31" s="32"/>
      <c r="M31" s="33"/>
      <c r="N31" s="34"/>
    </row>
    <row r="32" spans="1:14" ht="15" customHeight="1" x14ac:dyDescent="0.25">
      <c r="A32" s="145" t="s">
        <v>18</v>
      </c>
      <c r="B32" s="115">
        <v>0</v>
      </c>
      <c r="C32" s="95">
        <v>0</v>
      </c>
      <c r="D32" s="6"/>
      <c r="E32" s="116">
        <v>0</v>
      </c>
      <c r="F32" s="95">
        <v>0</v>
      </c>
      <c r="G32" s="6"/>
      <c r="H32" s="55">
        <v>0</v>
      </c>
      <c r="I32" s="56">
        <v>0</v>
      </c>
      <c r="L32" s="32"/>
      <c r="M32" s="33"/>
      <c r="N32" s="34"/>
    </row>
    <row r="33" spans="1:14" ht="15" customHeight="1" x14ac:dyDescent="0.25">
      <c r="A33" s="210" t="s">
        <v>33</v>
      </c>
      <c r="B33" s="115">
        <v>0</v>
      </c>
      <c r="C33" s="95">
        <v>0</v>
      </c>
      <c r="D33" s="6"/>
      <c r="E33" s="116">
        <v>0</v>
      </c>
      <c r="F33" s="95">
        <v>0</v>
      </c>
      <c r="G33" s="6"/>
      <c r="H33" s="55">
        <v>0</v>
      </c>
      <c r="I33" s="56">
        <v>0</v>
      </c>
      <c r="L33" s="32"/>
      <c r="M33" s="33"/>
      <c r="N33" s="34"/>
    </row>
    <row r="34" spans="1:14" ht="15" customHeight="1" x14ac:dyDescent="0.25">
      <c r="A34" s="145" t="s">
        <v>21</v>
      </c>
      <c r="B34" s="115">
        <v>0</v>
      </c>
      <c r="C34" s="95">
        <v>0</v>
      </c>
      <c r="D34" s="6"/>
      <c r="E34" s="116">
        <v>0</v>
      </c>
      <c r="F34" s="95">
        <v>0</v>
      </c>
      <c r="G34" s="6"/>
      <c r="H34" s="55">
        <v>0</v>
      </c>
      <c r="I34" s="56">
        <v>0</v>
      </c>
      <c r="L34" s="32"/>
      <c r="M34" s="33"/>
      <c r="N34" s="34"/>
    </row>
    <row r="35" spans="1:14" ht="15" customHeight="1" x14ac:dyDescent="0.25">
      <c r="A35" s="145" t="s">
        <v>23</v>
      </c>
      <c r="B35" s="115">
        <v>238</v>
      </c>
      <c r="C35" s="95">
        <v>3</v>
      </c>
      <c r="D35" s="6"/>
      <c r="E35" s="116">
        <v>238</v>
      </c>
      <c r="F35" s="95">
        <v>3</v>
      </c>
      <c r="G35" s="6"/>
      <c r="H35" s="55">
        <v>0</v>
      </c>
      <c r="I35" s="56">
        <v>0</v>
      </c>
      <c r="L35" s="32"/>
      <c r="M35" s="33"/>
      <c r="N35" s="34"/>
    </row>
    <row r="36" spans="1:14" ht="15" customHeight="1" x14ac:dyDescent="0.25">
      <c r="A36" s="145" t="s">
        <v>27</v>
      </c>
      <c r="B36" s="115">
        <v>40</v>
      </c>
      <c r="C36" s="95">
        <v>8</v>
      </c>
      <c r="D36" s="6"/>
      <c r="E36" s="116">
        <v>20</v>
      </c>
      <c r="F36" s="95">
        <v>11</v>
      </c>
      <c r="G36" s="6"/>
      <c r="H36" s="55">
        <v>20</v>
      </c>
      <c r="I36" s="56">
        <v>-3</v>
      </c>
      <c r="L36" s="32"/>
      <c r="M36" s="33"/>
      <c r="N36" s="34"/>
    </row>
    <row r="37" spans="1:14" ht="15" x14ac:dyDescent="0.25">
      <c r="A37" s="146" t="s">
        <v>67</v>
      </c>
      <c r="B37" s="115"/>
      <c r="C37" s="95"/>
      <c r="D37" s="40"/>
      <c r="E37" s="115"/>
      <c r="F37" s="95"/>
      <c r="H37" s="55"/>
      <c r="I37" s="56"/>
      <c r="L37" s="35"/>
      <c r="M37" s="36"/>
      <c r="N37" s="37"/>
    </row>
    <row r="38" spans="1:14" ht="15" x14ac:dyDescent="0.25">
      <c r="A38" s="97" t="s">
        <v>29</v>
      </c>
      <c r="B38" s="304">
        <v>2545</v>
      </c>
      <c r="C38" s="305">
        <v>7</v>
      </c>
      <c r="D38" s="40"/>
      <c r="E38" s="115">
        <v>2535</v>
      </c>
      <c r="F38" s="95">
        <v>10</v>
      </c>
      <c r="H38" s="55">
        <v>10</v>
      </c>
      <c r="I38" s="56">
        <v>-3</v>
      </c>
      <c r="L38" s="35"/>
      <c r="M38" s="36"/>
      <c r="N38" s="37"/>
    </row>
    <row r="39" spans="1:14" x14ac:dyDescent="0.25">
      <c r="A39" s="32" t="s">
        <v>72</v>
      </c>
      <c r="B39" s="117"/>
      <c r="C39" s="94"/>
      <c r="D39" s="40"/>
      <c r="E39" s="117"/>
      <c r="F39" s="94"/>
      <c r="H39" s="55"/>
      <c r="I39" s="56"/>
      <c r="L39" s="32"/>
      <c r="M39" s="33"/>
      <c r="N39" s="34"/>
    </row>
    <row r="40" spans="1:14" ht="15" x14ac:dyDescent="0.25">
      <c r="A40" s="144" t="s">
        <v>179</v>
      </c>
      <c r="B40" s="115">
        <v>0</v>
      </c>
      <c r="C40" s="95">
        <v>7</v>
      </c>
      <c r="D40" s="40"/>
      <c r="E40" s="115">
        <v>0</v>
      </c>
      <c r="F40" s="95">
        <v>9</v>
      </c>
      <c r="H40" s="55">
        <v>0</v>
      </c>
      <c r="I40" s="56">
        <v>-2</v>
      </c>
      <c r="L40" s="35"/>
      <c r="M40" s="36"/>
      <c r="N40" s="37"/>
    </row>
    <row r="41" spans="1:14" ht="15" x14ac:dyDescent="0.25">
      <c r="A41" s="97" t="s">
        <v>31</v>
      </c>
      <c r="B41" s="115">
        <v>0</v>
      </c>
      <c r="C41" s="95">
        <v>1</v>
      </c>
      <c r="D41" s="40"/>
      <c r="E41" s="115">
        <v>0</v>
      </c>
      <c r="F41" s="95">
        <v>0</v>
      </c>
      <c r="H41" s="55">
        <v>0</v>
      </c>
      <c r="I41" s="56">
        <v>1</v>
      </c>
      <c r="L41" s="35"/>
      <c r="M41" s="36"/>
      <c r="N41" s="37"/>
    </row>
    <row r="42" spans="1:14" ht="15" x14ac:dyDescent="0.25">
      <c r="A42" s="96" t="s">
        <v>70</v>
      </c>
      <c r="B42" s="115"/>
      <c r="C42" s="95"/>
      <c r="D42" s="40"/>
      <c r="E42" s="115"/>
      <c r="F42" s="95"/>
      <c r="H42" s="55"/>
      <c r="I42" s="56"/>
      <c r="L42" s="35"/>
      <c r="M42" s="36"/>
      <c r="N42" s="37"/>
    </row>
    <row r="43" spans="1:14" ht="15" x14ac:dyDescent="0.25">
      <c r="A43" s="97" t="s">
        <v>32</v>
      </c>
      <c r="B43" s="115">
        <v>1726</v>
      </c>
      <c r="C43" s="95">
        <v>7</v>
      </c>
      <c r="D43" s="40"/>
      <c r="E43" s="115">
        <v>959</v>
      </c>
      <c r="F43" s="95">
        <v>9</v>
      </c>
      <c r="H43" s="55">
        <v>767</v>
      </c>
      <c r="I43" s="56">
        <v>-2</v>
      </c>
      <c r="L43" s="35"/>
      <c r="M43" s="36"/>
      <c r="N43" s="37"/>
    </row>
    <row r="44" spans="1:14" ht="15" x14ac:dyDescent="0.25">
      <c r="A44" s="144" t="s">
        <v>18</v>
      </c>
      <c r="B44" s="115">
        <v>63</v>
      </c>
      <c r="C44" s="95">
        <v>0</v>
      </c>
      <c r="D44" s="40"/>
      <c r="E44" s="115">
        <v>85</v>
      </c>
      <c r="F44" s="95">
        <v>0</v>
      </c>
      <c r="H44" s="55">
        <v>-22</v>
      </c>
      <c r="I44" s="56">
        <v>0</v>
      </c>
      <c r="L44" s="35"/>
      <c r="M44" s="36"/>
      <c r="N44" s="37"/>
    </row>
    <row r="45" spans="1:14" s="310" customFormat="1" ht="15" x14ac:dyDescent="0.25">
      <c r="A45" s="144" t="s">
        <v>163</v>
      </c>
      <c r="B45" s="304">
        <v>23</v>
      </c>
      <c r="C45" s="305">
        <v>0</v>
      </c>
      <c r="D45" s="312"/>
      <c r="E45" s="304">
        <v>0</v>
      </c>
      <c r="F45" s="307">
        <v>0</v>
      </c>
      <c r="H45" s="308">
        <v>23</v>
      </c>
      <c r="I45" s="309">
        <v>0</v>
      </c>
      <c r="L45" s="35"/>
      <c r="M45" s="36"/>
      <c r="N45"/>
    </row>
    <row r="46" spans="1:14" s="310" customFormat="1" ht="15" x14ac:dyDescent="0.25">
      <c r="A46" s="144" t="s">
        <v>188</v>
      </c>
      <c r="B46" s="304">
        <v>0</v>
      </c>
      <c r="C46" s="305">
        <v>7</v>
      </c>
      <c r="D46" s="312"/>
      <c r="E46" s="304">
        <v>0</v>
      </c>
      <c r="F46" s="307">
        <v>0</v>
      </c>
      <c r="H46" s="308">
        <v>0</v>
      </c>
      <c r="I46" s="309">
        <v>7</v>
      </c>
      <c r="L46" s="35"/>
      <c r="M46" s="36"/>
      <c r="N46"/>
    </row>
    <row r="47" spans="1:14" ht="15" x14ac:dyDescent="0.25">
      <c r="A47" s="97" t="s">
        <v>33</v>
      </c>
      <c r="B47" s="118">
        <v>0</v>
      </c>
      <c r="C47" s="99">
        <v>0</v>
      </c>
      <c r="D47" s="40"/>
      <c r="E47" s="118">
        <v>0</v>
      </c>
      <c r="F47" s="99">
        <v>2</v>
      </c>
      <c r="H47" s="84">
        <v>0</v>
      </c>
      <c r="I47" s="85">
        <v>-2</v>
      </c>
      <c r="L47" s="35"/>
      <c r="M47" s="36"/>
      <c r="N47" s="37"/>
    </row>
    <row r="48" spans="1:14" x14ac:dyDescent="0.25">
      <c r="A48" s="10" t="s">
        <v>6</v>
      </c>
      <c r="B48" s="91">
        <v>9865</v>
      </c>
      <c r="C48" s="70">
        <v>185.9</v>
      </c>
      <c r="E48" s="91">
        <v>11209</v>
      </c>
      <c r="F48" s="70">
        <v>226.9</v>
      </c>
      <c r="H48" s="44">
        <v>-1344</v>
      </c>
      <c r="I48" s="45">
        <v>-41</v>
      </c>
    </row>
    <row r="49" spans="1:10" ht="13.8" thickBot="1" x14ac:dyDescent="0.3">
      <c r="A49" s="9"/>
      <c r="B49" s="91"/>
      <c r="C49" s="93"/>
    </row>
    <row r="50" spans="1:10" x14ac:dyDescent="0.25">
      <c r="A50" s="141" t="s">
        <v>3</v>
      </c>
      <c r="B50" s="55"/>
      <c r="C50" s="57"/>
      <c r="E50" s="60"/>
      <c r="F50" s="59"/>
      <c r="G50" s="29"/>
      <c r="H50" s="60"/>
      <c r="I50" s="61"/>
    </row>
    <row r="51" spans="1:10" ht="13.8" thickBot="1" x14ac:dyDescent="0.3">
      <c r="A51" s="142" t="s">
        <v>36</v>
      </c>
      <c r="B51" s="114"/>
      <c r="C51" s="57"/>
      <c r="E51" s="60"/>
      <c r="F51" s="59"/>
      <c r="G51" s="29"/>
      <c r="H51" s="60"/>
      <c r="I51" s="61"/>
    </row>
    <row r="52" spans="1:10" x14ac:dyDescent="0.25">
      <c r="A52" s="77" t="s">
        <v>66</v>
      </c>
      <c r="B52" s="114"/>
      <c r="C52" s="57"/>
      <c r="E52" s="60"/>
      <c r="F52" s="59"/>
      <c r="G52" s="29"/>
      <c r="H52" s="60"/>
      <c r="I52" s="61"/>
      <c r="J52" s="1"/>
    </row>
    <row r="53" spans="1:10" x14ac:dyDescent="0.25">
      <c r="A53" s="96" t="s">
        <v>73</v>
      </c>
      <c r="B53" s="115"/>
      <c r="C53" s="95"/>
      <c r="E53" s="60"/>
      <c r="F53" s="59"/>
      <c r="J53" s="1"/>
    </row>
    <row r="54" spans="1:10" x14ac:dyDescent="0.25">
      <c r="A54" s="144" t="s">
        <v>184</v>
      </c>
      <c r="B54" s="115">
        <v>5376</v>
      </c>
      <c r="C54" s="95">
        <v>11</v>
      </c>
      <c r="E54" s="115">
        <v>4344</v>
      </c>
      <c r="F54" s="95">
        <v>11</v>
      </c>
      <c r="H54" s="44">
        <v>1032</v>
      </c>
      <c r="I54" s="45">
        <v>0</v>
      </c>
      <c r="J54" s="1"/>
    </row>
    <row r="55" spans="1:10" x14ac:dyDescent="0.25">
      <c r="A55" s="97" t="s">
        <v>47</v>
      </c>
      <c r="B55" s="115">
        <v>0</v>
      </c>
      <c r="C55" s="95">
        <v>0</v>
      </c>
      <c r="E55" s="115">
        <v>1420</v>
      </c>
      <c r="F55" s="95">
        <v>0</v>
      </c>
      <c r="H55" s="44">
        <v>-1420</v>
      </c>
      <c r="I55" s="45">
        <v>0</v>
      </c>
      <c r="J55" s="1"/>
    </row>
    <row r="56" spans="1:10" x14ac:dyDescent="0.25">
      <c r="A56" s="97" t="s">
        <v>49</v>
      </c>
      <c r="B56" s="115">
        <v>125</v>
      </c>
      <c r="C56" s="95">
        <v>19</v>
      </c>
      <c r="E56" s="115">
        <v>125</v>
      </c>
      <c r="F56" s="95">
        <v>19</v>
      </c>
      <c r="H56" s="44">
        <v>0</v>
      </c>
      <c r="I56" s="45">
        <v>0</v>
      </c>
      <c r="J56" s="1"/>
    </row>
    <row r="57" spans="1:10" x14ac:dyDescent="0.25">
      <c r="A57" s="97" t="s">
        <v>50</v>
      </c>
      <c r="B57" s="115">
        <v>0</v>
      </c>
      <c r="C57" s="95">
        <v>15</v>
      </c>
      <c r="E57" s="115">
        <v>0</v>
      </c>
      <c r="F57" s="95">
        <v>15</v>
      </c>
      <c r="H57" s="44">
        <v>0</v>
      </c>
      <c r="I57" s="45">
        <v>0</v>
      </c>
      <c r="J57" s="1"/>
    </row>
    <row r="58" spans="1:10" hidden="1" x14ac:dyDescent="0.25">
      <c r="A58" s="96" t="s">
        <v>71</v>
      </c>
      <c r="B58" s="115"/>
      <c r="C58" s="95"/>
      <c r="E58" s="115"/>
      <c r="F58" s="95"/>
      <c r="J58" s="1"/>
    </row>
    <row r="59" spans="1:10" hidden="1" x14ac:dyDescent="0.25">
      <c r="A59" s="144" t="s">
        <v>108</v>
      </c>
      <c r="B59" s="115">
        <v>0</v>
      </c>
      <c r="C59" s="95">
        <v>0</v>
      </c>
      <c r="E59" s="115">
        <v>0</v>
      </c>
      <c r="F59" s="95">
        <v>0</v>
      </c>
      <c r="H59" s="44">
        <v>0</v>
      </c>
      <c r="I59" s="45">
        <v>0</v>
      </c>
      <c r="J59" s="1"/>
    </row>
    <row r="60" spans="1:10" x14ac:dyDescent="0.25">
      <c r="A60" s="96" t="s">
        <v>68</v>
      </c>
      <c r="B60" s="115"/>
      <c r="C60" s="95"/>
      <c r="E60" s="115"/>
      <c r="F60" s="95"/>
      <c r="J60" s="1"/>
    </row>
    <row r="61" spans="1:10" x14ac:dyDescent="0.25">
      <c r="A61" s="145" t="s">
        <v>141</v>
      </c>
      <c r="B61" s="115">
        <v>0</v>
      </c>
      <c r="C61" s="95">
        <v>3</v>
      </c>
      <c r="E61" s="115">
        <v>0</v>
      </c>
      <c r="F61" s="95">
        <v>3</v>
      </c>
      <c r="H61" s="44">
        <v>0</v>
      </c>
      <c r="I61" s="45">
        <v>0</v>
      </c>
      <c r="J61" s="1"/>
    </row>
    <row r="62" spans="1:10" x14ac:dyDescent="0.25">
      <c r="A62" s="145" t="s">
        <v>15</v>
      </c>
      <c r="B62" s="115">
        <v>0</v>
      </c>
      <c r="C62" s="95">
        <v>3</v>
      </c>
      <c r="E62" s="115">
        <v>0</v>
      </c>
      <c r="F62" s="95">
        <v>4</v>
      </c>
      <c r="H62" s="44">
        <v>0</v>
      </c>
      <c r="I62" s="45">
        <v>-1</v>
      </c>
      <c r="J62" s="1"/>
    </row>
    <row r="63" spans="1:10" hidden="1" x14ac:dyDescent="0.25">
      <c r="A63" s="145" t="s">
        <v>41</v>
      </c>
      <c r="B63" s="115">
        <v>0</v>
      </c>
      <c r="C63" s="95">
        <v>0</v>
      </c>
      <c r="E63" s="115">
        <v>0</v>
      </c>
      <c r="F63" s="95">
        <v>0</v>
      </c>
      <c r="H63" s="44">
        <v>0</v>
      </c>
      <c r="I63" s="45">
        <v>0</v>
      </c>
      <c r="J63" s="1"/>
    </row>
    <row r="64" spans="1:10" x14ac:dyDescent="0.25">
      <c r="A64" s="145" t="s">
        <v>104</v>
      </c>
      <c r="B64" s="115">
        <v>0</v>
      </c>
      <c r="C64" s="95">
        <v>3</v>
      </c>
      <c r="E64" s="115">
        <v>400</v>
      </c>
      <c r="F64" s="95">
        <v>10</v>
      </c>
      <c r="H64" s="44">
        <v>-400</v>
      </c>
      <c r="I64" s="45">
        <v>-7</v>
      </c>
      <c r="J64" s="1"/>
    </row>
    <row r="65" spans="1:10" x14ac:dyDescent="0.25">
      <c r="A65" s="145" t="s">
        <v>44</v>
      </c>
      <c r="B65" s="115">
        <v>170</v>
      </c>
      <c r="C65" s="95">
        <v>52</v>
      </c>
      <c r="E65" s="115">
        <v>170</v>
      </c>
      <c r="F65" s="95">
        <v>39</v>
      </c>
      <c r="H65" s="44">
        <v>0</v>
      </c>
      <c r="I65" s="45">
        <v>13</v>
      </c>
      <c r="J65" s="1"/>
    </row>
    <row r="66" spans="1:10" x14ac:dyDescent="0.25">
      <c r="A66" s="145" t="s">
        <v>16</v>
      </c>
      <c r="B66" s="115">
        <v>1881</v>
      </c>
      <c r="C66" s="95">
        <v>143.5</v>
      </c>
      <c r="E66" s="115">
        <v>1656</v>
      </c>
      <c r="F66" s="95">
        <v>153</v>
      </c>
      <c r="H66" s="44">
        <v>225</v>
      </c>
      <c r="I66" s="45">
        <v>-9.5</v>
      </c>
      <c r="J66" s="1"/>
    </row>
    <row r="67" spans="1:10" x14ac:dyDescent="0.25">
      <c r="A67" s="145" t="s">
        <v>17</v>
      </c>
      <c r="B67" s="115">
        <v>2665</v>
      </c>
      <c r="C67" s="95">
        <v>88.5</v>
      </c>
      <c r="E67" s="115">
        <v>1565</v>
      </c>
      <c r="F67" s="95">
        <v>82</v>
      </c>
      <c r="H67" s="44">
        <v>1100</v>
      </c>
      <c r="I67" s="45">
        <v>6.5</v>
      </c>
      <c r="J67" s="1"/>
    </row>
    <row r="68" spans="1:10" x14ac:dyDescent="0.25">
      <c r="A68" s="145" t="s">
        <v>18</v>
      </c>
      <c r="B68" s="115">
        <v>236</v>
      </c>
      <c r="C68" s="95">
        <v>0</v>
      </c>
      <c r="E68" s="115">
        <v>241</v>
      </c>
      <c r="F68" s="95">
        <v>0</v>
      </c>
      <c r="H68" s="44">
        <v>-5</v>
      </c>
      <c r="I68" s="45">
        <v>0</v>
      </c>
      <c r="J68" s="1"/>
    </row>
    <row r="69" spans="1:10" x14ac:dyDescent="0.25">
      <c r="A69" s="210" t="s">
        <v>33</v>
      </c>
      <c r="B69" s="115">
        <v>0</v>
      </c>
      <c r="C69" s="95">
        <v>0</v>
      </c>
      <c r="E69" s="115">
        <v>0</v>
      </c>
      <c r="F69" s="95">
        <v>0</v>
      </c>
      <c r="H69" s="44">
        <v>0</v>
      </c>
      <c r="I69" s="45">
        <v>0</v>
      </c>
      <c r="J69" s="1"/>
    </row>
    <row r="70" spans="1:10" x14ac:dyDescent="0.25">
      <c r="A70" s="145" t="s">
        <v>20</v>
      </c>
      <c r="B70" s="115">
        <v>255</v>
      </c>
      <c r="C70" s="95">
        <v>38</v>
      </c>
      <c r="E70" s="115">
        <v>255</v>
      </c>
      <c r="F70" s="95">
        <v>38</v>
      </c>
      <c r="H70" s="44">
        <v>0</v>
      </c>
      <c r="I70" s="45">
        <v>0</v>
      </c>
      <c r="J70" s="1"/>
    </row>
    <row r="71" spans="1:10" x14ac:dyDescent="0.25">
      <c r="A71" s="210" t="s">
        <v>142</v>
      </c>
      <c r="B71" s="115">
        <v>0</v>
      </c>
      <c r="C71" s="95">
        <v>3</v>
      </c>
      <c r="E71" s="115">
        <v>0</v>
      </c>
      <c r="F71" s="95">
        <v>3</v>
      </c>
      <c r="H71" s="44">
        <v>0</v>
      </c>
      <c r="I71" s="45">
        <v>0</v>
      </c>
      <c r="J71" s="1"/>
    </row>
    <row r="72" spans="1:10" hidden="1" x14ac:dyDescent="0.25">
      <c r="A72" s="145" t="s">
        <v>62</v>
      </c>
      <c r="B72" s="115">
        <v>0</v>
      </c>
      <c r="C72" s="95">
        <v>0</v>
      </c>
      <c r="E72" s="116">
        <v>0</v>
      </c>
      <c r="F72" s="62">
        <v>0</v>
      </c>
      <c r="H72" s="44">
        <v>0</v>
      </c>
      <c r="I72" s="45">
        <v>0</v>
      </c>
      <c r="J72" s="1"/>
    </row>
    <row r="73" spans="1:10" x14ac:dyDescent="0.25">
      <c r="A73" s="210" t="s">
        <v>158</v>
      </c>
      <c r="B73" s="115">
        <v>263</v>
      </c>
      <c r="C73" s="95">
        <v>1</v>
      </c>
      <c r="E73" s="116">
        <v>0</v>
      </c>
      <c r="F73" s="62">
        <v>1</v>
      </c>
      <c r="H73" s="44">
        <v>263</v>
      </c>
      <c r="I73" s="45">
        <v>0</v>
      </c>
      <c r="J73" s="1"/>
    </row>
    <row r="74" spans="1:10" x14ac:dyDescent="0.25">
      <c r="A74" s="145" t="s">
        <v>23</v>
      </c>
      <c r="B74" s="115">
        <v>250</v>
      </c>
      <c r="C74" s="95">
        <v>11</v>
      </c>
      <c r="E74" s="116">
        <v>250</v>
      </c>
      <c r="F74" s="62">
        <v>11</v>
      </c>
      <c r="H74" s="44">
        <v>0</v>
      </c>
      <c r="I74" s="45">
        <v>0</v>
      </c>
      <c r="J74" s="1"/>
    </row>
    <row r="75" spans="1:10" x14ac:dyDescent="0.25">
      <c r="A75" s="146" t="s">
        <v>69</v>
      </c>
      <c r="B75" s="115"/>
      <c r="C75" s="95"/>
      <c r="E75" s="115"/>
      <c r="F75" s="95"/>
      <c r="J75" s="1"/>
    </row>
    <row r="76" spans="1:10" x14ac:dyDescent="0.25">
      <c r="A76" s="145" t="s">
        <v>24</v>
      </c>
      <c r="B76" s="115">
        <v>25</v>
      </c>
      <c r="C76" s="95">
        <v>43.9</v>
      </c>
      <c r="E76" s="116">
        <v>25</v>
      </c>
      <c r="F76" s="95">
        <v>49.9</v>
      </c>
      <c r="H76" s="44">
        <v>0</v>
      </c>
      <c r="I76" s="45">
        <v>-6</v>
      </c>
      <c r="J76" s="1"/>
    </row>
    <row r="77" spans="1:10" x14ac:dyDescent="0.25">
      <c r="A77" s="145" t="s">
        <v>15</v>
      </c>
      <c r="B77" s="115">
        <v>0</v>
      </c>
      <c r="C77" s="95">
        <v>19</v>
      </c>
      <c r="E77" s="116">
        <v>0</v>
      </c>
      <c r="F77" s="95">
        <v>20</v>
      </c>
      <c r="H77" s="44">
        <v>0</v>
      </c>
      <c r="I77" s="45">
        <v>-1</v>
      </c>
      <c r="J77" s="1"/>
    </row>
    <row r="78" spans="1:10" x14ac:dyDescent="0.25">
      <c r="A78" s="145" t="s">
        <v>26</v>
      </c>
      <c r="B78" s="115">
        <v>116.4</v>
      </c>
      <c r="C78" s="95">
        <v>15.7</v>
      </c>
      <c r="E78" s="116">
        <v>116.4</v>
      </c>
      <c r="F78" s="95">
        <v>16.7</v>
      </c>
      <c r="H78" s="44">
        <v>0</v>
      </c>
      <c r="I78" s="45">
        <v>-1</v>
      </c>
      <c r="J78" s="1"/>
    </row>
    <row r="79" spans="1:10" x14ac:dyDescent="0.25">
      <c r="A79" s="145" t="s">
        <v>39</v>
      </c>
      <c r="B79" s="115">
        <v>0</v>
      </c>
      <c r="C79" s="95">
        <v>30</v>
      </c>
      <c r="E79" s="116">
        <v>0</v>
      </c>
      <c r="F79" s="95">
        <v>35</v>
      </c>
      <c r="H79" s="44">
        <v>0</v>
      </c>
      <c r="I79" s="45">
        <v>-5</v>
      </c>
      <c r="J79" s="1"/>
    </row>
    <row r="80" spans="1:10" x14ac:dyDescent="0.25">
      <c r="A80" s="145" t="s">
        <v>103</v>
      </c>
      <c r="B80" s="115">
        <v>0</v>
      </c>
      <c r="C80" s="95">
        <v>2</v>
      </c>
      <c r="E80" s="116">
        <v>0</v>
      </c>
      <c r="F80" s="95">
        <v>7</v>
      </c>
      <c r="H80" s="44">
        <v>0</v>
      </c>
      <c r="I80" s="45">
        <v>-5</v>
      </c>
      <c r="J80" s="1"/>
    </row>
    <row r="81" spans="1:10" x14ac:dyDescent="0.25">
      <c r="A81" s="145" t="s">
        <v>42</v>
      </c>
      <c r="B81" s="115">
        <v>1836</v>
      </c>
      <c r="C81" s="95">
        <v>317</v>
      </c>
      <c r="E81" s="116">
        <v>2200</v>
      </c>
      <c r="F81" s="95">
        <v>319</v>
      </c>
      <c r="H81" s="44">
        <v>-364</v>
      </c>
      <c r="I81" s="45">
        <v>-2</v>
      </c>
      <c r="J81" s="1"/>
    </row>
    <row r="82" spans="1:10" x14ac:dyDescent="0.25">
      <c r="A82" s="210" t="s">
        <v>135</v>
      </c>
      <c r="B82" s="115">
        <v>1651</v>
      </c>
      <c r="C82" s="95">
        <v>0</v>
      </c>
      <c r="E82" s="116">
        <v>1181</v>
      </c>
      <c r="F82" s="95">
        <v>0</v>
      </c>
      <c r="H82" s="44">
        <v>470</v>
      </c>
      <c r="I82" s="45">
        <v>0</v>
      </c>
      <c r="J82" s="1"/>
    </row>
    <row r="83" spans="1:10" x14ac:dyDescent="0.25">
      <c r="A83" s="210" t="s">
        <v>145</v>
      </c>
      <c r="B83" s="115">
        <v>1429</v>
      </c>
      <c r="C83" s="95">
        <v>2</v>
      </c>
      <c r="E83" s="116">
        <v>1874</v>
      </c>
      <c r="F83" s="95">
        <v>0</v>
      </c>
      <c r="H83" s="44">
        <v>-445</v>
      </c>
      <c r="I83" s="45">
        <v>2</v>
      </c>
      <c r="J83" s="1"/>
    </row>
    <row r="84" spans="1:10" x14ac:dyDescent="0.25">
      <c r="A84" s="145" t="s">
        <v>18</v>
      </c>
      <c r="B84" s="115">
        <v>4554</v>
      </c>
      <c r="C84" s="95">
        <v>3</v>
      </c>
      <c r="E84" s="116">
        <v>4760</v>
      </c>
      <c r="F84" s="95">
        <v>5</v>
      </c>
      <c r="H84" s="44">
        <v>-206</v>
      </c>
      <c r="I84" s="45">
        <v>-2</v>
      </c>
      <c r="J84" s="1"/>
    </row>
    <row r="85" spans="1:10" x14ac:dyDescent="0.25">
      <c r="A85" s="210" t="s">
        <v>33</v>
      </c>
      <c r="B85" s="115">
        <v>0</v>
      </c>
      <c r="C85" s="95">
        <v>0</v>
      </c>
      <c r="E85" s="116">
        <v>0</v>
      </c>
      <c r="F85" s="95">
        <v>0</v>
      </c>
      <c r="H85" s="44">
        <v>0</v>
      </c>
      <c r="I85" s="45">
        <v>0</v>
      </c>
      <c r="J85" s="1"/>
    </row>
    <row r="86" spans="1:10" hidden="1" x14ac:dyDescent="0.25">
      <c r="A86" s="145" t="s">
        <v>74</v>
      </c>
      <c r="B86" s="115">
        <v>0</v>
      </c>
      <c r="C86" s="95">
        <v>0</v>
      </c>
      <c r="E86" s="116">
        <v>0</v>
      </c>
      <c r="F86" s="95">
        <v>0</v>
      </c>
      <c r="H86" s="44">
        <v>0</v>
      </c>
      <c r="I86" s="45">
        <v>0</v>
      </c>
      <c r="J86" s="1"/>
    </row>
    <row r="87" spans="1:10" x14ac:dyDescent="0.25">
      <c r="A87" s="97" t="s">
        <v>23</v>
      </c>
      <c r="B87" s="115">
        <v>3539</v>
      </c>
      <c r="C87" s="95">
        <v>56</v>
      </c>
      <c r="E87" s="116">
        <v>3745</v>
      </c>
      <c r="F87" s="95">
        <v>57</v>
      </c>
      <c r="H87" s="44">
        <v>-206</v>
      </c>
      <c r="I87" s="45">
        <v>-1</v>
      </c>
      <c r="J87" s="1"/>
    </row>
    <row r="88" spans="1:10" x14ac:dyDescent="0.25">
      <c r="A88" s="144" t="s">
        <v>27</v>
      </c>
      <c r="B88" s="115">
        <v>0</v>
      </c>
      <c r="C88" s="95">
        <v>2</v>
      </c>
      <c r="E88" s="116">
        <v>0</v>
      </c>
      <c r="F88" s="95">
        <v>2</v>
      </c>
      <c r="H88" s="44">
        <v>0</v>
      </c>
      <c r="I88" s="45">
        <v>0</v>
      </c>
      <c r="J88" s="1"/>
    </row>
    <row r="89" spans="1:10" x14ac:dyDescent="0.25">
      <c r="A89" s="96" t="s">
        <v>67</v>
      </c>
      <c r="B89" s="115"/>
      <c r="C89" s="95"/>
      <c r="E89" s="115"/>
      <c r="F89" s="95"/>
      <c r="J89" s="1"/>
    </row>
    <row r="90" spans="1:10" x14ac:dyDescent="0.25">
      <c r="A90" s="144" t="s">
        <v>169</v>
      </c>
      <c r="B90" s="115">
        <v>3280</v>
      </c>
      <c r="C90" s="95">
        <v>18</v>
      </c>
      <c r="E90" s="116">
        <v>5091</v>
      </c>
      <c r="F90" s="95">
        <v>20</v>
      </c>
      <c r="H90" s="44">
        <v>-1811</v>
      </c>
      <c r="I90" s="45">
        <v>-2</v>
      </c>
      <c r="J90" s="1"/>
    </row>
    <row r="91" spans="1:10" x14ac:dyDescent="0.25">
      <c r="A91" s="97" t="s">
        <v>38</v>
      </c>
      <c r="B91" s="115">
        <v>0</v>
      </c>
      <c r="C91" s="95">
        <v>0</v>
      </c>
      <c r="E91" s="116">
        <v>0</v>
      </c>
      <c r="F91" s="95">
        <v>0</v>
      </c>
      <c r="H91" s="44">
        <v>0</v>
      </c>
      <c r="I91" s="45">
        <v>0</v>
      </c>
      <c r="J91" s="1"/>
    </row>
    <row r="92" spans="1:10" x14ac:dyDescent="0.25">
      <c r="A92" s="144" t="s">
        <v>168</v>
      </c>
      <c r="B92" s="115">
        <v>2755</v>
      </c>
      <c r="C92" s="95">
        <v>24</v>
      </c>
      <c r="E92" s="116">
        <v>2911</v>
      </c>
      <c r="F92" s="95">
        <v>24</v>
      </c>
      <c r="H92" s="44">
        <v>-156</v>
      </c>
      <c r="I92" s="45">
        <v>0</v>
      </c>
      <c r="J92" s="1"/>
    </row>
    <row r="93" spans="1:10" x14ac:dyDescent="0.25">
      <c r="A93" s="97" t="s">
        <v>81</v>
      </c>
      <c r="B93" s="115">
        <v>0</v>
      </c>
      <c r="C93" s="95">
        <v>0</v>
      </c>
      <c r="E93" s="116">
        <v>0</v>
      </c>
      <c r="F93" s="95">
        <v>2</v>
      </c>
      <c r="H93" s="44">
        <v>0</v>
      </c>
      <c r="I93" s="45">
        <v>-2</v>
      </c>
      <c r="J93" s="1"/>
    </row>
    <row r="94" spans="1:10" x14ac:dyDescent="0.25">
      <c r="A94" s="97" t="s">
        <v>18</v>
      </c>
      <c r="B94" s="115">
        <v>2051</v>
      </c>
      <c r="C94" s="95">
        <v>3</v>
      </c>
      <c r="E94" s="116">
        <v>2736</v>
      </c>
      <c r="F94" s="95">
        <v>2</v>
      </c>
      <c r="H94" s="44">
        <v>-685</v>
      </c>
      <c r="I94" s="45">
        <v>1</v>
      </c>
      <c r="J94" s="1"/>
    </row>
    <row r="95" spans="1:10" x14ac:dyDescent="0.25">
      <c r="A95" s="144" t="s">
        <v>189</v>
      </c>
      <c r="B95" s="115">
        <v>500</v>
      </c>
      <c r="C95" s="95">
        <v>9</v>
      </c>
      <c r="E95" s="116">
        <v>0</v>
      </c>
      <c r="F95" s="95">
        <v>7</v>
      </c>
      <c r="H95" s="44">
        <v>500</v>
      </c>
      <c r="I95" s="45">
        <v>2</v>
      </c>
      <c r="J95" s="1"/>
    </row>
    <row r="96" spans="1:10" x14ac:dyDescent="0.25">
      <c r="A96" s="97" t="s">
        <v>48</v>
      </c>
      <c r="B96" s="115">
        <v>0</v>
      </c>
      <c r="C96" s="95">
        <v>0</v>
      </c>
      <c r="E96" s="116">
        <v>0</v>
      </c>
      <c r="F96" s="95">
        <v>0</v>
      </c>
      <c r="H96" s="44">
        <v>0</v>
      </c>
      <c r="I96" s="45">
        <v>0</v>
      </c>
      <c r="J96" s="1"/>
    </row>
    <row r="97" spans="1:10" x14ac:dyDescent="0.25">
      <c r="A97" s="97" t="s">
        <v>51</v>
      </c>
      <c r="B97" s="115">
        <v>7788</v>
      </c>
      <c r="C97" s="95">
        <v>46</v>
      </c>
      <c r="E97" s="116">
        <v>6215</v>
      </c>
      <c r="F97" s="95">
        <v>50</v>
      </c>
      <c r="H97" s="44">
        <v>1573</v>
      </c>
      <c r="I97" s="45">
        <v>-4</v>
      </c>
      <c r="J97" s="1"/>
    </row>
    <row r="98" spans="1:10" x14ac:dyDescent="0.25">
      <c r="A98" s="144" t="s">
        <v>170</v>
      </c>
      <c r="B98" s="115">
        <v>4200</v>
      </c>
      <c r="C98" s="95">
        <v>21</v>
      </c>
      <c r="E98" s="116">
        <v>7247</v>
      </c>
      <c r="F98" s="95">
        <v>23</v>
      </c>
      <c r="H98" s="44">
        <v>-3047</v>
      </c>
      <c r="I98" s="45">
        <v>-2</v>
      </c>
      <c r="J98" s="1"/>
    </row>
    <row r="99" spans="1:10" x14ac:dyDescent="0.25">
      <c r="A99" s="32" t="s">
        <v>72</v>
      </c>
      <c r="B99" s="117"/>
      <c r="C99" s="94"/>
      <c r="E99" s="117"/>
      <c r="F99" s="94"/>
      <c r="J99" s="1"/>
    </row>
    <row r="100" spans="1:10" x14ac:dyDescent="0.25">
      <c r="A100" s="144" t="s">
        <v>179</v>
      </c>
      <c r="B100" s="115">
        <v>100</v>
      </c>
      <c r="C100" s="95">
        <v>18.600000000000001</v>
      </c>
      <c r="E100" s="115">
        <v>225</v>
      </c>
      <c r="F100" s="95">
        <v>23.7</v>
      </c>
      <c r="H100" s="44">
        <v>-125</v>
      </c>
      <c r="I100" s="45">
        <v>-5.0999999999999979</v>
      </c>
      <c r="J100" s="1"/>
    </row>
    <row r="101" spans="1:10" x14ac:dyDescent="0.25">
      <c r="A101" s="97" t="s">
        <v>31</v>
      </c>
      <c r="B101" s="115">
        <v>300</v>
      </c>
      <c r="C101" s="95">
        <v>14</v>
      </c>
      <c r="E101" s="115">
        <v>300</v>
      </c>
      <c r="F101" s="95">
        <v>13</v>
      </c>
      <c r="H101" s="44">
        <v>0</v>
      </c>
      <c r="I101" s="45">
        <v>1</v>
      </c>
    </row>
    <row r="102" spans="1:10" s="30" customFormat="1" x14ac:dyDescent="0.25">
      <c r="A102" s="96" t="s">
        <v>70</v>
      </c>
      <c r="B102" s="119"/>
      <c r="C102" s="100"/>
      <c r="D102" s="78"/>
      <c r="E102" s="119"/>
      <c r="F102" s="100"/>
      <c r="G102" s="78"/>
      <c r="H102" s="44"/>
      <c r="I102" s="45"/>
      <c r="J102" s="78"/>
    </row>
    <row r="103" spans="1:10" s="30" customFormat="1" x14ac:dyDescent="0.25">
      <c r="A103" s="97" t="s">
        <v>152</v>
      </c>
      <c r="B103" s="119">
        <v>0</v>
      </c>
      <c r="C103" s="100">
        <v>0</v>
      </c>
      <c r="D103" s="78"/>
      <c r="E103" s="119">
        <v>0</v>
      </c>
      <c r="F103" s="100">
        <v>0.6</v>
      </c>
      <c r="G103" s="78"/>
      <c r="H103" s="44">
        <v>0</v>
      </c>
      <c r="I103" s="45">
        <v>-0.6</v>
      </c>
      <c r="J103" s="78"/>
    </row>
    <row r="104" spans="1:10" s="30" customFormat="1" x14ac:dyDescent="0.25">
      <c r="A104" s="144" t="s">
        <v>188</v>
      </c>
      <c r="B104" s="115">
        <v>0</v>
      </c>
      <c r="C104" s="95">
        <v>21</v>
      </c>
      <c r="D104" s="78"/>
      <c r="E104" s="119">
        <v>0</v>
      </c>
      <c r="F104" s="100">
        <v>0</v>
      </c>
      <c r="G104" s="78"/>
      <c r="H104" s="44">
        <v>0</v>
      </c>
      <c r="I104" s="45">
        <v>21</v>
      </c>
      <c r="J104" s="78"/>
    </row>
    <row r="105" spans="1:10" s="30" customFormat="1" x14ac:dyDescent="0.25">
      <c r="A105" s="144" t="s">
        <v>163</v>
      </c>
      <c r="B105" s="115">
        <v>102</v>
      </c>
      <c r="C105" s="95">
        <v>0</v>
      </c>
      <c r="D105" s="78"/>
      <c r="E105" s="119">
        <v>70</v>
      </c>
      <c r="F105" s="100">
        <v>0</v>
      </c>
      <c r="G105" s="78"/>
      <c r="H105" s="44">
        <v>32</v>
      </c>
      <c r="I105" s="45">
        <v>0</v>
      </c>
      <c r="J105" s="78"/>
    </row>
    <row r="106" spans="1:10" s="30" customFormat="1" x14ac:dyDescent="0.25">
      <c r="A106" s="97" t="s">
        <v>18</v>
      </c>
      <c r="B106" s="115">
        <v>500</v>
      </c>
      <c r="C106" s="95">
        <v>0</v>
      </c>
      <c r="D106" s="78"/>
      <c r="E106" s="119">
        <v>744</v>
      </c>
      <c r="F106" s="100">
        <v>0</v>
      </c>
      <c r="G106" s="78"/>
      <c r="H106" s="44">
        <v>-244</v>
      </c>
      <c r="I106" s="45">
        <v>0</v>
      </c>
      <c r="J106" s="78"/>
    </row>
    <row r="107" spans="1:10" s="30" customFormat="1" x14ac:dyDescent="0.25">
      <c r="A107" s="97" t="s">
        <v>32</v>
      </c>
      <c r="B107" s="115">
        <v>3559</v>
      </c>
      <c r="C107" s="95">
        <v>26.8</v>
      </c>
      <c r="D107" s="78"/>
      <c r="E107" s="119">
        <v>3050</v>
      </c>
      <c r="F107" s="100">
        <v>24.8</v>
      </c>
      <c r="G107" s="78"/>
      <c r="H107" s="44">
        <v>509</v>
      </c>
      <c r="I107" s="45">
        <v>2</v>
      </c>
      <c r="J107" s="78"/>
    </row>
    <row r="108" spans="1:10" s="30" customFormat="1" x14ac:dyDescent="0.25">
      <c r="A108" s="97" t="s">
        <v>33</v>
      </c>
      <c r="B108" s="118">
        <v>0</v>
      </c>
      <c r="C108" s="99">
        <v>0</v>
      </c>
      <c r="D108" s="78"/>
      <c r="E108" s="118">
        <v>0</v>
      </c>
      <c r="F108" s="99">
        <v>9</v>
      </c>
      <c r="G108" s="78"/>
      <c r="H108" s="68">
        <v>0</v>
      </c>
      <c r="I108" s="69">
        <v>-9</v>
      </c>
      <c r="J108" s="78"/>
    </row>
    <row r="109" spans="1:10" x14ac:dyDescent="0.25">
      <c r="A109" s="10" t="s">
        <v>6</v>
      </c>
      <c r="B109" s="60">
        <v>49506.400000000001</v>
      </c>
      <c r="C109" s="83">
        <v>1082.9999999999998</v>
      </c>
      <c r="E109" s="60">
        <v>52916.4</v>
      </c>
      <c r="F109" s="59">
        <v>1099.6999999999998</v>
      </c>
      <c r="H109" s="44">
        <v>-3410</v>
      </c>
      <c r="I109" s="45">
        <v>-16.700000000000045</v>
      </c>
    </row>
    <row r="110" spans="1:10" x14ac:dyDescent="0.25">
      <c r="A110" s="10"/>
      <c r="B110" s="60"/>
      <c r="C110" s="83"/>
      <c r="E110" s="60"/>
      <c r="F110" s="59"/>
    </row>
    <row r="111" spans="1:10" ht="13.8" thickBot="1" x14ac:dyDescent="0.3">
      <c r="A111" s="31" t="s">
        <v>5</v>
      </c>
      <c r="B111" s="71">
        <v>59371.4</v>
      </c>
      <c r="C111" s="74">
        <v>1268.8999999999999</v>
      </c>
      <c r="E111" s="71">
        <v>64125.4</v>
      </c>
      <c r="F111" s="102">
        <v>1326.6</v>
      </c>
      <c r="H111" s="71">
        <v>-4754</v>
      </c>
      <c r="I111" s="72">
        <v>-57.700000000000045</v>
      </c>
    </row>
    <row r="112" spans="1:10" ht="14.4" thickTop="1" thickBot="1" x14ac:dyDescent="0.3"/>
    <row r="113" spans="1:10" x14ac:dyDescent="0.25">
      <c r="A113" s="141" t="s">
        <v>4</v>
      </c>
    </row>
    <row r="114" spans="1:10" ht="13.8" thickBot="1" x14ac:dyDescent="0.3">
      <c r="A114" s="142" t="s">
        <v>58</v>
      </c>
    </row>
    <row r="115" spans="1:10" x14ac:dyDescent="0.25">
      <c r="A115" s="77" t="s">
        <v>66</v>
      </c>
      <c r="B115" s="60"/>
      <c r="C115" s="82"/>
      <c r="D115" s="29"/>
      <c r="E115" s="60"/>
      <c r="F115" s="59"/>
      <c r="G115" s="29"/>
      <c r="H115" s="60"/>
      <c r="I115" s="61"/>
    </row>
    <row r="116" spans="1:10" x14ac:dyDescent="0.25">
      <c r="A116" s="32" t="s">
        <v>67</v>
      </c>
      <c r="B116" s="60"/>
      <c r="C116" s="82"/>
      <c r="D116" s="29"/>
      <c r="E116" s="60"/>
      <c r="F116" s="59"/>
      <c r="G116" s="29"/>
      <c r="H116" s="60"/>
      <c r="I116" s="61"/>
    </row>
    <row r="117" spans="1:10" x14ac:dyDescent="0.25">
      <c r="A117" s="144" t="s">
        <v>54</v>
      </c>
      <c r="B117" s="68">
        <v>0</v>
      </c>
      <c r="C117" s="65">
        <v>0</v>
      </c>
      <c r="E117" s="68">
        <v>0</v>
      </c>
      <c r="F117" s="67">
        <v>0</v>
      </c>
      <c r="H117" s="68">
        <v>0</v>
      </c>
      <c r="I117" s="208">
        <v>0</v>
      </c>
      <c r="J117" s="1"/>
    </row>
    <row r="118" spans="1:10" x14ac:dyDescent="0.25">
      <c r="A118" s="10" t="s">
        <v>6</v>
      </c>
      <c r="B118" s="44">
        <v>0</v>
      </c>
      <c r="C118" s="63">
        <v>0</v>
      </c>
      <c r="E118" s="44">
        <v>0</v>
      </c>
      <c r="F118" s="43">
        <v>0</v>
      </c>
      <c r="H118" s="44">
        <v>0</v>
      </c>
      <c r="I118" s="45">
        <v>0</v>
      </c>
      <c r="J118" s="1"/>
    </row>
    <row r="119" spans="1:10" ht="13.8" thickBot="1" x14ac:dyDescent="0.3">
      <c r="J119" s="1"/>
    </row>
    <row r="120" spans="1:10" x14ac:dyDescent="0.25">
      <c r="A120" s="141" t="s">
        <v>4</v>
      </c>
      <c r="J120" s="1"/>
    </row>
    <row r="121" spans="1:10" ht="13.8" thickBot="1" x14ac:dyDescent="0.3">
      <c r="A121" s="142" t="s">
        <v>75</v>
      </c>
      <c r="J121" s="1"/>
    </row>
    <row r="122" spans="1:10" x14ac:dyDescent="0.25">
      <c r="A122" s="77" t="s">
        <v>66</v>
      </c>
      <c r="J122" s="1"/>
    </row>
    <row r="123" spans="1:10" hidden="1" x14ac:dyDescent="0.25">
      <c r="A123" s="96" t="s">
        <v>71</v>
      </c>
      <c r="J123" s="1"/>
    </row>
    <row r="124" spans="1:10" hidden="1" x14ac:dyDescent="0.25">
      <c r="A124" s="97" t="s">
        <v>10</v>
      </c>
      <c r="B124" s="44">
        <v>0</v>
      </c>
      <c r="C124" s="63">
        <v>0</v>
      </c>
      <c r="E124" s="44">
        <v>0</v>
      </c>
      <c r="F124" s="63">
        <v>0</v>
      </c>
      <c r="H124" s="44">
        <v>0</v>
      </c>
      <c r="I124" s="45">
        <v>0</v>
      </c>
      <c r="J124" s="1"/>
    </row>
    <row r="125" spans="1:10" x14ac:dyDescent="0.25">
      <c r="A125" s="96" t="s">
        <v>69</v>
      </c>
      <c r="B125" s="120"/>
      <c r="C125" s="98"/>
      <c r="E125" s="120"/>
      <c r="F125" s="98"/>
      <c r="J125" s="1"/>
    </row>
    <row r="126" spans="1:10" x14ac:dyDescent="0.25">
      <c r="A126" s="97" t="s">
        <v>42</v>
      </c>
      <c r="B126" s="115">
        <v>6</v>
      </c>
      <c r="C126" s="95">
        <v>0</v>
      </c>
      <c r="E126" s="116">
        <v>5.7</v>
      </c>
      <c r="F126" s="95">
        <v>0</v>
      </c>
      <c r="H126" s="44">
        <v>0.29999999999999982</v>
      </c>
      <c r="I126" s="45">
        <v>0</v>
      </c>
      <c r="J126" s="1"/>
    </row>
    <row r="127" spans="1:10" x14ac:dyDescent="0.25">
      <c r="A127" s="32" t="s">
        <v>106</v>
      </c>
      <c r="B127" s="116"/>
      <c r="C127" s="95"/>
      <c r="E127" s="116"/>
      <c r="F127" s="95"/>
      <c r="J127" s="1"/>
    </row>
    <row r="128" spans="1:10" x14ac:dyDescent="0.25">
      <c r="A128" s="144" t="s">
        <v>53</v>
      </c>
      <c r="B128" s="115">
        <v>0</v>
      </c>
      <c r="C128" s="95">
        <v>0.8</v>
      </c>
      <c r="E128" s="116">
        <v>0</v>
      </c>
      <c r="F128" s="95">
        <v>0.8</v>
      </c>
      <c r="H128" s="44">
        <v>0</v>
      </c>
      <c r="I128" s="45">
        <v>0</v>
      </c>
      <c r="J128" s="1"/>
    </row>
    <row r="129" spans="1:10" x14ac:dyDescent="0.25">
      <c r="A129" s="96" t="s">
        <v>70</v>
      </c>
      <c r="B129" s="120"/>
      <c r="C129" s="94"/>
      <c r="E129" s="120"/>
      <c r="F129" s="94"/>
      <c r="J129" s="1"/>
    </row>
    <row r="130" spans="1:10" x14ac:dyDescent="0.25">
      <c r="A130" s="97" t="s">
        <v>32</v>
      </c>
      <c r="B130" s="121">
        <v>85</v>
      </c>
      <c r="C130" s="99">
        <v>0.2</v>
      </c>
      <c r="E130" s="121">
        <v>102</v>
      </c>
      <c r="F130" s="99">
        <v>0.2</v>
      </c>
      <c r="H130" s="68">
        <v>-17</v>
      </c>
      <c r="I130" s="69">
        <v>0</v>
      </c>
      <c r="J130" s="1"/>
    </row>
    <row r="131" spans="1:10" x14ac:dyDescent="0.25">
      <c r="A131" s="10" t="s">
        <v>6</v>
      </c>
      <c r="B131" s="44">
        <v>91</v>
      </c>
      <c r="C131" s="64">
        <v>1</v>
      </c>
      <c r="E131" s="44">
        <v>107.7</v>
      </c>
      <c r="F131" s="209">
        <v>1</v>
      </c>
      <c r="H131" s="44">
        <v>-16.700000000000003</v>
      </c>
      <c r="I131" s="45">
        <v>0</v>
      </c>
      <c r="J131" s="1"/>
    </row>
    <row r="132" spans="1:10" x14ac:dyDescent="0.25">
      <c r="C132" s="64"/>
      <c r="J132" s="1"/>
    </row>
    <row r="133" spans="1:10" hidden="1" x14ac:dyDescent="0.25">
      <c r="A133" s="141" t="s">
        <v>4</v>
      </c>
      <c r="C133" s="64"/>
      <c r="J133" s="1"/>
    </row>
    <row r="134" spans="1:10" ht="13.8" hidden="1" thickBot="1" x14ac:dyDescent="0.3">
      <c r="A134" s="142" t="s">
        <v>76</v>
      </c>
      <c r="J134" s="1"/>
    </row>
    <row r="135" spans="1:10" hidden="1" x14ac:dyDescent="0.25">
      <c r="A135" s="77" t="s">
        <v>66</v>
      </c>
      <c r="J135" s="1"/>
    </row>
    <row r="136" spans="1:10" hidden="1" x14ac:dyDescent="0.25">
      <c r="A136" s="96" t="s">
        <v>68</v>
      </c>
      <c r="J136" s="1"/>
    </row>
    <row r="137" spans="1:10" hidden="1" x14ac:dyDescent="0.25">
      <c r="A137" s="144" t="s">
        <v>102</v>
      </c>
      <c r="B137" s="115">
        <v>0</v>
      </c>
      <c r="C137" s="95">
        <v>0</v>
      </c>
      <c r="E137" s="44">
        <v>0</v>
      </c>
      <c r="F137" s="43">
        <v>0</v>
      </c>
      <c r="H137" s="44">
        <v>0</v>
      </c>
      <c r="I137" s="45">
        <v>0</v>
      </c>
      <c r="J137" s="1"/>
    </row>
    <row r="138" spans="1:10" hidden="1" x14ac:dyDescent="0.25">
      <c r="A138" s="97" t="s">
        <v>79</v>
      </c>
      <c r="B138" s="115">
        <v>0</v>
      </c>
      <c r="C138" s="95">
        <v>0</v>
      </c>
      <c r="E138" s="44">
        <v>0</v>
      </c>
      <c r="F138" s="63">
        <v>0</v>
      </c>
      <c r="H138" s="44">
        <v>0</v>
      </c>
      <c r="I138" s="45">
        <v>0</v>
      </c>
      <c r="J138" s="1"/>
    </row>
    <row r="139" spans="1:10" hidden="1" x14ac:dyDescent="0.25">
      <c r="A139" s="97" t="s">
        <v>80</v>
      </c>
      <c r="B139" s="115">
        <v>0</v>
      </c>
      <c r="C139" s="95">
        <v>0</v>
      </c>
      <c r="E139" s="44">
        <v>0</v>
      </c>
      <c r="F139" s="63">
        <v>0</v>
      </c>
      <c r="H139" s="44">
        <v>0</v>
      </c>
      <c r="I139" s="45">
        <v>0</v>
      </c>
      <c r="J139" s="1"/>
    </row>
    <row r="140" spans="1:10" hidden="1" x14ac:dyDescent="0.25">
      <c r="A140" s="96" t="s">
        <v>32</v>
      </c>
      <c r="B140" s="120"/>
      <c r="C140" s="95"/>
      <c r="F140" s="63"/>
      <c r="J140" s="1"/>
    </row>
    <row r="141" spans="1:10" hidden="1" x14ac:dyDescent="0.25">
      <c r="A141" s="97" t="s">
        <v>70</v>
      </c>
      <c r="B141" s="121">
        <v>0</v>
      </c>
      <c r="C141" s="99">
        <v>0</v>
      </c>
      <c r="E141" s="68">
        <v>0</v>
      </c>
      <c r="F141" s="65">
        <v>0</v>
      </c>
      <c r="H141" s="68">
        <v>0</v>
      </c>
      <c r="I141" s="69">
        <v>0</v>
      </c>
      <c r="J141" s="1"/>
    </row>
    <row r="142" spans="1:10" hidden="1" x14ac:dyDescent="0.25">
      <c r="A142" s="10" t="s">
        <v>6</v>
      </c>
      <c r="B142" s="44">
        <v>0</v>
      </c>
      <c r="C142" s="64">
        <v>0</v>
      </c>
      <c r="E142" s="44">
        <v>0</v>
      </c>
      <c r="F142" s="43">
        <v>0</v>
      </c>
      <c r="H142" s="44">
        <v>0</v>
      </c>
      <c r="I142" s="45">
        <v>0</v>
      </c>
      <c r="J142" s="1"/>
    </row>
    <row r="143" spans="1:10" ht="13.8" thickBot="1" x14ac:dyDescent="0.3">
      <c r="J143" s="1"/>
    </row>
    <row r="144" spans="1:10" x14ac:dyDescent="0.25">
      <c r="A144" s="141" t="s">
        <v>4</v>
      </c>
      <c r="J144" s="1"/>
    </row>
    <row r="145" spans="1:10" ht="13.8" thickBot="1" x14ac:dyDescent="0.3">
      <c r="A145" s="142" t="s">
        <v>77</v>
      </c>
      <c r="J145" s="1"/>
    </row>
    <row r="146" spans="1:10" ht="19.2" customHeight="1" x14ac:dyDescent="0.25">
      <c r="A146" s="77" t="s">
        <v>66</v>
      </c>
      <c r="J146" s="1"/>
    </row>
    <row r="147" spans="1:10" hidden="1" x14ac:dyDescent="0.25">
      <c r="A147" s="96" t="s">
        <v>71</v>
      </c>
      <c r="B147" s="120"/>
      <c r="C147" s="94"/>
      <c r="J147" s="1"/>
    </row>
    <row r="148" spans="1:10" hidden="1" x14ac:dyDescent="0.25">
      <c r="A148" s="144" t="s">
        <v>109</v>
      </c>
      <c r="B148" s="116">
        <v>0</v>
      </c>
      <c r="C148" s="95">
        <v>0</v>
      </c>
      <c r="E148" s="116">
        <v>0</v>
      </c>
      <c r="F148" s="95">
        <v>0</v>
      </c>
      <c r="H148" s="44">
        <v>0</v>
      </c>
      <c r="I148" s="45">
        <v>0</v>
      </c>
      <c r="J148" s="1"/>
    </row>
    <row r="149" spans="1:10" hidden="1" x14ac:dyDescent="0.25">
      <c r="A149" s="96" t="s">
        <v>68</v>
      </c>
      <c r="B149" s="116"/>
      <c r="C149" s="95"/>
      <c r="E149" s="116"/>
      <c r="F149" s="95"/>
      <c r="J149" s="1"/>
    </row>
    <row r="150" spans="1:10" hidden="1" x14ac:dyDescent="0.25">
      <c r="A150" s="97" t="s">
        <v>15</v>
      </c>
      <c r="B150" s="116">
        <v>0</v>
      </c>
      <c r="C150" s="95">
        <v>0</v>
      </c>
      <c r="E150" s="116">
        <v>0</v>
      </c>
      <c r="F150" s="62">
        <v>0</v>
      </c>
      <c r="H150" s="44">
        <v>0</v>
      </c>
      <c r="I150" s="45">
        <v>0</v>
      </c>
      <c r="J150" s="1"/>
    </row>
    <row r="151" spans="1:10" hidden="1" x14ac:dyDescent="0.25">
      <c r="A151" s="97" t="s">
        <v>87</v>
      </c>
      <c r="B151" s="116">
        <v>0</v>
      </c>
      <c r="C151" s="95">
        <v>0</v>
      </c>
      <c r="E151" s="116">
        <v>0</v>
      </c>
      <c r="F151" s="62">
        <v>0</v>
      </c>
      <c r="H151" s="44">
        <v>0</v>
      </c>
      <c r="I151" s="45">
        <v>0</v>
      </c>
      <c r="J151" s="1"/>
    </row>
    <row r="152" spans="1:10" hidden="1" x14ac:dyDescent="0.25">
      <c r="A152" s="97" t="s">
        <v>17</v>
      </c>
      <c r="B152" s="116">
        <v>0</v>
      </c>
      <c r="C152" s="95">
        <v>0</v>
      </c>
      <c r="E152" s="116">
        <v>0</v>
      </c>
      <c r="F152" s="62">
        <v>0</v>
      </c>
      <c r="H152" s="44">
        <v>0</v>
      </c>
      <c r="I152" s="45">
        <v>0</v>
      </c>
      <c r="J152" s="1"/>
    </row>
    <row r="153" spans="1:10" hidden="1" x14ac:dyDescent="0.25">
      <c r="A153" s="97" t="s">
        <v>18</v>
      </c>
      <c r="B153" s="116">
        <v>0</v>
      </c>
      <c r="C153" s="95">
        <v>0</v>
      </c>
      <c r="E153" s="116">
        <v>0</v>
      </c>
      <c r="F153" s="62">
        <v>0</v>
      </c>
      <c r="H153" s="44">
        <v>0</v>
      </c>
      <c r="I153" s="45">
        <v>0</v>
      </c>
      <c r="J153" s="1"/>
    </row>
    <row r="154" spans="1:10" hidden="1" x14ac:dyDescent="0.25">
      <c r="A154" s="97" t="s">
        <v>23</v>
      </c>
      <c r="B154" s="116">
        <v>0</v>
      </c>
      <c r="C154" s="95">
        <v>0</v>
      </c>
      <c r="E154" s="116">
        <v>0</v>
      </c>
      <c r="F154" s="62">
        <v>0</v>
      </c>
      <c r="H154" s="44">
        <v>0</v>
      </c>
      <c r="I154" s="45">
        <v>0</v>
      </c>
      <c r="J154" s="1"/>
    </row>
    <row r="155" spans="1:10" hidden="1" x14ac:dyDescent="0.25">
      <c r="A155" s="97" t="s">
        <v>55</v>
      </c>
      <c r="B155" s="115">
        <v>0</v>
      </c>
      <c r="C155" s="95">
        <v>0</v>
      </c>
      <c r="E155" s="116">
        <v>0</v>
      </c>
      <c r="F155" s="62">
        <v>0</v>
      </c>
      <c r="H155" s="44">
        <v>0</v>
      </c>
      <c r="I155" s="45">
        <v>0</v>
      </c>
      <c r="J155" s="1"/>
    </row>
    <row r="156" spans="1:10" hidden="1" x14ac:dyDescent="0.25">
      <c r="A156" s="97" t="s">
        <v>56</v>
      </c>
      <c r="B156" s="116">
        <v>0</v>
      </c>
      <c r="C156" s="95">
        <v>0</v>
      </c>
      <c r="E156" s="116">
        <v>0</v>
      </c>
      <c r="F156" s="62">
        <v>0</v>
      </c>
      <c r="H156" s="44">
        <v>0</v>
      </c>
      <c r="I156" s="45">
        <v>0</v>
      </c>
      <c r="J156" s="1"/>
    </row>
    <row r="157" spans="1:10" hidden="1" x14ac:dyDescent="0.25">
      <c r="A157" s="96" t="s">
        <v>67</v>
      </c>
      <c r="B157" s="122"/>
      <c r="C157" s="101"/>
      <c r="E157" s="122"/>
      <c r="F157" s="101"/>
      <c r="J157" s="1"/>
    </row>
    <row r="158" spans="1:10" hidden="1" x14ac:dyDescent="0.25">
      <c r="A158" s="97" t="s">
        <v>57</v>
      </c>
      <c r="B158" s="123">
        <v>0</v>
      </c>
      <c r="C158" s="100">
        <v>0</v>
      </c>
      <c r="D158" s="29"/>
      <c r="E158" s="123">
        <v>0</v>
      </c>
      <c r="F158" s="100">
        <v>0</v>
      </c>
      <c r="H158" s="44">
        <v>0</v>
      </c>
      <c r="I158" s="45">
        <v>0</v>
      </c>
      <c r="J158" s="1"/>
    </row>
    <row r="159" spans="1:10" x14ac:dyDescent="0.25">
      <c r="A159" s="32" t="s">
        <v>72</v>
      </c>
      <c r="B159" s="120"/>
      <c r="C159" s="94"/>
      <c r="E159" s="120"/>
      <c r="F159" s="94"/>
      <c r="J159" s="1"/>
    </row>
    <row r="160" spans="1:10" x14ac:dyDescent="0.25">
      <c r="A160" s="144" t="s">
        <v>179</v>
      </c>
      <c r="B160" s="115">
        <v>0</v>
      </c>
      <c r="C160" s="95">
        <v>0.4</v>
      </c>
      <c r="E160" s="116">
        <v>0</v>
      </c>
      <c r="F160" s="95">
        <v>0.4</v>
      </c>
      <c r="H160" s="44">
        <v>0</v>
      </c>
      <c r="I160" s="45">
        <v>0</v>
      </c>
      <c r="J160" s="1"/>
    </row>
    <row r="161" spans="1:12" x14ac:dyDescent="0.25">
      <c r="A161" s="96" t="s">
        <v>88</v>
      </c>
      <c r="B161" s="116"/>
      <c r="C161" s="95"/>
      <c r="E161" s="116"/>
      <c r="F161" s="95"/>
      <c r="J161" s="1"/>
    </row>
    <row r="162" spans="1:12" x14ac:dyDescent="0.25">
      <c r="A162" s="97" t="s">
        <v>34</v>
      </c>
      <c r="B162" s="116">
        <v>0</v>
      </c>
      <c r="C162" s="95">
        <v>0</v>
      </c>
      <c r="E162" s="116">
        <v>0</v>
      </c>
      <c r="F162" s="95">
        <v>0</v>
      </c>
      <c r="H162" s="44">
        <v>0</v>
      </c>
      <c r="I162" s="45">
        <v>0</v>
      </c>
      <c r="J162" s="1"/>
    </row>
    <row r="163" spans="1:12" x14ac:dyDescent="0.25">
      <c r="A163" s="96" t="s">
        <v>70</v>
      </c>
      <c r="B163" s="21"/>
      <c r="C163" s="5"/>
      <c r="E163" s="21"/>
      <c r="F163" s="1"/>
      <c r="J163" s="1"/>
    </row>
    <row r="164" spans="1:12" x14ac:dyDescent="0.25">
      <c r="A164" s="97" t="s">
        <v>32</v>
      </c>
      <c r="B164" s="124">
        <v>0</v>
      </c>
      <c r="C164" s="128">
        <v>0</v>
      </c>
      <c r="E164" s="124">
        <v>0</v>
      </c>
      <c r="F164" s="109">
        <v>0</v>
      </c>
      <c r="H164" s="68">
        <v>0</v>
      </c>
      <c r="I164" s="69">
        <v>0</v>
      </c>
    </row>
    <row r="165" spans="1:12" x14ac:dyDescent="0.25">
      <c r="A165" s="10" t="s">
        <v>6</v>
      </c>
      <c r="B165" s="44">
        <v>0</v>
      </c>
      <c r="C165" s="64">
        <v>0.4</v>
      </c>
      <c r="E165" s="44">
        <v>0</v>
      </c>
      <c r="F165" s="43">
        <v>0.4</v>
      </c>
      <c r="H165" s="44">
        <v>0</v>
      </c>
      <c r="I165" s="45">
        <v>0</v>
      </c>
    </row>
    <row r="166" spans="1:12" x14ac:dyDescent="0.25">
      <c r="C166" s="64"/>
    </row>
    <row r="167" spans="1:12" ht="13.8" thickBot="1" x14ac:dyDescent="0.3">
      <c r="A167" s="31" t="s">
        <v>7</v>
      </c>
      <c r="B167" s="148">
        <v>91</v>
      </c>
      <c r="C167" s="74">
        <v>1.4</v>
      </c>
      <c r="E167" s="71">
        <v>107.7</v>
      </c>
      <c r="F167" s="102">
        <v>1.4</v>
      </c>
      <c r="H167" s="71">
        <v>-16.700000000000003</v>
      </c>
      <c r="I167" s="72">
        <v>0</v>
      </c>
    </row>
    <row r="168" spans="1:12" ht="13.8" thickTop="1" x14ac:dyDescent="0.25">
      <c r="A168" s="9"/>
      <c r="C168" s="64"/>
    </row>
    <row r="169" spans="1:12" x14ac:dyDescent="0.25">
      <c r="A169" s="10"/>
    </row>
    <row r="171" spans="1:12" x14ac:dyDescent="0.25">
      <c r="A171" s="16" t="s">
        <v>78</v>
      </c>
      <c r="B171" s="209">
        <v>59462.400000000001</v>
      </c>
      <c r="C171" s="63">
        <v>1270.3</v>
      </c>
      <c r="E171" s="44">
        <v>64233.1</v>
      </c>
      <c r="F171" s="43">
        <v>1328</v>
      </c>
      <c r="H171" s="44">
        <v>-4770.6999999999971</v>
      </c>
      <c r="I171" s="45">
        <v>-57.700000000000045</v>
      </c>
      <c r="L171" s="143"/>
    </row>
    <row r="173" spans="1:12" x14ac:dyDescent="0.25">
      <c r="A173" s="324" t="s">
        <v>89</v>
      </c>
    </row>
    <row r="174" spans="1:12" x14ac:dyDescent="0.25">
      <c r="A174" s="324"/>
      <c r="B174" s="110">
        <v>611802.81329999992</v>
      </c>
      <c r="C174" s="112"/>
      <c r="D174" s="112"/>
      <c r="E174" s="110">
        <v>623946.58799999999</v>
      </c>
      <c r="H174" s="111">
        <v>-12143.774700000067</v>
      </c>
    </row>
    <row r="176" spans="1:12" ht="13.2" customHeight="1" x14ac:dyDescent="0.25">
      <c r="A176" s="325" t="s">
        <v>194</v>
      </c>
      <c r="B176" s="326"/>
      <c r="C176" s="326"/>
      <c r="D176" s="326"/>
      <c r="E176" s="326"/>
      <c r="F176" s="326"/>
      <c r="G176" s="326"/>
      <c r="H176" s="326"/>
      <c r="I176" s="326"/>
    </row>
    <row r="177" spans="1:10" ht="66.75" customHeight="1" x14ac:dyDescent="0.25">
      <c r="A177" s="326"/>
      <c r="B177" s="326"/>
      <c r="C177" s="326"/>
      <c r="D177" s="326"/>
      <c r="E177" s="326"/>
      <c r="F177" s="326"/>
      <c r="G177" s="326"/>
      <c r="H177" s="326"/>
      <c r="I177" s="326"/>
      <c r="J177" s="1" t="s">
        <v>195</v>
      </c>
    </row>
    <row r="179" spans="1:10" ht="23.25" customHeight="1" x14ac:dyDescent="0.25">
      <c r="A179" s="318"/>
      <c r="B179" s="319"/>
      <c r="C179" s="319"/>
      <c r="D179" s="319"/>
      <c r="E179" s="319"/>
      <c r="F179" s="319"/>
      <c r="G179" s="319"/>
      <c r="H179" s="319"/>
      <c r="I179" s="319"/>
    </row>
    <row r="180" spans="1:10" ht="60" customHeight="1" x14ac:dyDescent="0.25">
      <c r="A180" s="319"/>
      <c r="B180" s="319"/>
      <c r="C180" s="319"/>
      <c r="D180" s="319"/>
      <c r="E180" s="319"/>
      <c r="F180" s="319"/>
      <c r="G180" s="319"/>
      <c r="H180" s="319"/>
      <c r="I180" s="319"/>
    </row>
  </sheetData>
  <mergeCells count="6">
    <mergeCell ref="A179:I180"/>
    <mergeCell ref="B2:C2"/>
    <mergeCell ref="E2:F2"/>
    <mergeCell ref="H2:I2"/>
    <mergeCell ref="A173:A174"/>
    <mergeCell ref="A176:I177"/>
  </mergeCells>
  <phoneticPr fontId="0" type="noConversion"/>
  <printOptions horizontalCentered="1" gridLines="1"/>
  <pageMargins left="0.25" right="0.25" top="0.75" bottom="0.75" header="0.3" footer="0.3"/>
  <pageSetup scale="71" fitToHeight="4" orientation="portrait" r:id="rId1"/>
  <headerFooter alignWithMargins="0">
    <oddHeader>&amp;C&amp;"Arial,Bold"Mission Direct Budgeted Resources Allocated to 
Power Reactors Fee Class</oddHeader>
    <oddFooter>&amp;L&amp;D&amp;C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79"/>
  <sheetViews>
    <sheetView view="pageBreakPreview" zoomScale="70" zoomScaleNormal="90" zoomScaleSheetLayoutView="70" workbookViewId="0">
      <selection activeCell="F96" sqref="F96"/>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1" customWidth="1"/>
    <col min="9" max="9" width="6.81640625" style="12" customWidth="1"/>
    <col min="10" max="10" width="8.6328125" style="1"/>
    <col min="11" max="11" width="12" style="1" bestFit="1" customWidth="1"/>
    <col min="12" max="16384" width="8.6328125" style="1"/>
  </cols>
  <sheetData>
    <row r="1" spans="1:12" ht="24" customHeight="1" x14ac:dyDescent="0.25">
      <c r="A1" s="6"/>
      <c r="B1" s="75"/>
      <c r="C1" s="41"/>
      <c r="D1" s="6"/>
      <c r="E1" s="42"/>
      <c r="F1" s="43"/>
      <c r="G1" s="11"/>
      <c r="H1" s="44"/>
      <c r="I1" s="45"/>
    </row>
    <row r="2" spans="1:12" x14ac:dyDescent="0.25">
      <c r="A2" s="80"/>
      <c r="B2" s="320" t="s">
        <v>186</v>
      </c>
      <c r="C2" s="321"/>
      <c r="D2" s="8"/>
      <c r="E2" s="320" t="s">
        <v>182</v>
      </c>
      <c r="F2" s="321"/>
      <c r="G2" s="46"/>
      <c r="H2" s="322" t="s">
        <v>1</v>
      </c>
      <c r="I2" s="323"/>
    </row>
    <row r="3" spans="1:12" x14ac:dyDescent="0.25">
      <c r="A3" s="81"/>
      <c r="B3" s="38" t="s">
        <v>35</v>
      </c>
      <c r="C3" s="39" t="s">
        <v>2</v>
      </c>
      <c r="D3" s="8"/>
      <c r="E3" s="38" t="s">
        <v>35</v>
      </c>
      <c r="F3" s="47" t="s">
        <v>2</v>
      </c>
      <c r="G3" s="46"/>
      <c r="H3" s="38" t="s">
        <v>35</v>
      </c>
      <c r="I3" s="48" t="s">
        <v>2</v>
      </c>
    </row>
    <row r="4" spans="1:12" ht="13.8" thickBot="1" x14ac:dyDescent="0.3">
      <c r="A4" s="8"/>
      <c r="B4" s="76" t="s">
        <v>0</v>
      </c>
      <c r="C4" s="49" t="s">
        <v>0</v>
      </c>
      <c r="D4" s="8"/>
      <c r="E4" s="50" t="s">
        <v>0</v>
      </c>
      <c r="F4" s="51" t="s">
        <v>0</v>
      </c>
      <c r="G4" s="46"/>
      <c r="H4" s="52" t="s">
        <v>0</v>
      </c>
      <c r="I4" s="53" t="s">
        <v>0</v>
      </c>
    </row>
    <row r="5" spans="1:12" ht="12.75" customHeight="1" x14ac:dyDescent="0.25">
      <c r="A5" s="141" t="s">
        <v>3</v>
      </c>
      <c r="B5" s="114"/>
      <c r="C5" s="40"/>
      <c r="D5" s="6"/>
      <c r="E5" s="55"/>
      <c r="F5" s="54"/>
      <c r="G5" s="6"/>
      <c r="H5" s="55"/>
      <c r="I5" s="56"/>
    </row>
    <row r="6" spans="1:12" ht="12.75" customHeight="1" thickBot="1" x14ac:dyDescent="0.3">
      <c r="A6" s="142" t="s">
        <v>9</v>
      </c>
      <c r="B6" s="114"/>
      <c r="C6" s="40"/>
      <c r="D6" s="6"/>
      <c r="E6" s="55"/>
      <c r="F6" s="54"/>
      <c r="G6" s="6"/>
      <c r="H6" s="55"/>
      <c r="I6" s="56"/>
    </row>
    <row r="7" spans="1:12" ht="18.899999999999999" customHeight="1" x14ac:dyDescent="0.25">
      <c r="A7" s="77" t="s">
        <v>84</v>
      </c>
      <c r="B7" s="127"/>
      <c r="C7" s="105"/>
      <c r="D7" s="28"/>
      <c r="E7" s="91"/>
      <c r="F7" s="90"/>
      <c r="G7" s="28"/>
      <c r="H7" s="91"/>
      <c r="I7" s="92"/>
    </row>
    <row r="8" spans="1:12" hidden="1" x14ac:dyDescent="0.25">
      <c r="A8" s="96" t="s">
        <v>71</v>
      </c>
      <c r="B8" s="119"/>
      <c r="C8" s="100"/>
      <c r="D8" s="28"/>
      <c r="E8" s="91"/>
      <c r="F8" s="90"/>
      <c r="G8" s="28"/>
      <c r="H8" s="91"/>
      <c r="I8" s="92"/>
    </row>
    <row r="9" spans="1:12" hidden="1" x14ac:dyDescent="0.25">
      <c r="A9" s="97" t="s">
        <v>10</v>
      </c>
      <c r="B9" s="119"/>
      <c r="C9" s="100"/>
      <c r="D9" s="28"/>
      <c r="E9" s="91"/>
      <c r="F9" s="90"/>
      <c r="G9" s="28"/>
      <c r="H9" s="91">
        <v>0</v>
      </c>
      <c r="I9" s="92">
        <v>0</v>
      </c>
    </row>
    <row r="10" spans="1:12" hidden="1" x14ac:dyDescent="0.25">
      <c r="A10" s="96" t="s">
        <v>68</v>
      </c>
      <c r="B10" s="119"/>
      <c r="C10" s="100"/>
      <c r="D10" s="28"/>
      <c r="E10" s="91"/>
      <c r="F10" s="90"/>
      <c r="G10" s="28"/>
      <c r="H10" s="91"/>
      <c r="I10" s="92"/>
    </row>
    <row r="11" spans="1:12" hidden="1" x14ac:dyDescent="0.25">
      <c r="A11" s="97" t="s">
        <v>11</v>
      </c>
      <c r="B11" s="119"/>
      <c r="C11" s="100"/>
      <c r="D11" s="28"/>
      <c r="E11" s="123"/>
      <c r="F11" s="87"/>
      <c r="G11" s="28"/>
      <c r="H11" s="91">
        <v>0</v>
      </c>
      <c r="I11" s="92">
        <v>0</v>
      </c>
    </row>
    <row r="12" spans="1:12" hidden="1" x14ac:dyDescent="0.25">
      <c r="A12" s="97" t="s">
        <v>12</v>
      </c>
      <c r="B12" s="119"/>
      <c r="C12" s="100"/>
      <c r="D12" s="28"/>
      <c r="E12" s="123"/>
      <c r="F12" s="87"/>
      <c r="G12" s="28"/>
      <c r="H12" s="91">
        <v>0</v>
      </c>
      <c r="I12" s="92">
        <v>0</v>
      </c>
    </row>
    <row r="13" spans="1:12" hidden="1" x14ac:dyDescent="0.25">
      <c r="A13" s="97" t="s">
        <v>13</v>
      </c>
      <c r="B13" s="119"/>
      <c r="C13" s="100"/>
      <c r="D13" s="28"/>
      <c r="E13" s="123"/>
      <c r="F13" s="87"/>
      <c r="G13" s="28"/>
      <c r="H13" s="91">
        <v>0</v>
      </c>
      <c r="I13" s="92">
        <v>0</v>
      </c>
      <c r="L13" s="26"/>
    </row>
    <row r="14" spans="1:12" hidden="1" x14ac:dyDescent="0.25">
      <c r="A14" s="97" t="s">
        <v>14</v>
      </c>
      <c r="B14" s="119"/>
      <c r="C14" s="100"/>
      <c r="D14" s="28"/>
      <c r="E14" s="123"/>
      <c r="F14" s="87"/>
      <c r="G14" s="28"/>
      <c r="H14" s="91">
        <v>0</v>
      </c>
      <c r="I14" s="92">
        <v>0</v>
      </c>
      <c r="L14" s="26"/>
    </row>
    <row r="15" spans="1:12" hidden="1" x14ac:dyDescent="0.25">
      <c r="A15" s="97" t="s">
        <v>15</v>
      </c>
      <c r="B15" s="119"/>
      <c r="C15" s="100"/>
      <c r="D15" s="28"/>
      <c r="E15" s="123"/>
      <c r="F15" s="87"/>
      <c r="G15" s="28"/>
      <c r="H15" s="91">
        <v>0</v>
      </c>
      <c r="I15" s="92">
        <v>0</v>
      </c>
      <c r="L15" s="26"/>
    </row>
    <row r="16" spans="1:12" hidden="1" x14ac:dyDescent="0.25">
      <c r="A16" s="97" t="s">
        <v>16</v>
      </c>
      <c r="B16" s="119"/>
      <c r="C16" s="100"/>
      <c r="D16" s="28"/>
      <c r="E16" s="123"/>
      <c r="F16" s="87"/>
      <c r="G16" s="28"/>
      <c r="H16" s="91">
        <v>0</v>
      </c>
      <c r="I16" s="92">
        <v>0</v>
      </c>
      <c r="L16" s="26"/>
    </row>
    <row r="17" spans="1:12" hidden="1" x14ac:dyDescent="0.25">
      <c r="A17" s="97" t="s">
        <v>17</v>
      </c>
      <c r="B17" s="119"/>
      <c r="C17" s="100"/>
      <c r="D17" s="28"/>
      <c r="E17" s="123"/>
      <c r="F17" s="87"/>
      <c r="G17" s="28"/>
      <c r="H17" s="91">
        <v>0</v>
      </c>
      <c r="I17" s="92">
        <v>0</v>
      </c>
      <c r="L17" s="26"/>
    </row>
    <row r="18" spans="1:12" hidden="1" x14ac:dyDescent="0.25">
      <c r="A18" s="97" t="s">
        <v>18</v>
      </c>
      <c r="B18" s="119"/>
      <c r="C18" s="100"/>
      <c r="D18" s="28"/>
      <c r="E18" s="123"/>
      <c r="F18" s="87"/>
      <c r="G18" s="28"/>
      <c r="H18" s="91">
        <v>0</v>
      </c>
      <c r="I18" s="92">
        <v>0</v>
      </c>
      <c r="L18" s="26"/>
    </row>
    <row r="19" spans="1:12" hidden="1" x14ac:dyDescent="0.25">
      <c r="A19" s="97" t="s">
        <v>19</v>
      </c>
      <c r="B19" s="119"/>
      <c r="C19" s="100"/>
      <c r="D19" s="28"/>
      <c r="E19" s="123"/>
      <c r="F19" s="87"/>
      <c r="G19" s="28"/>
      <c r="H19" s="91">
        <v>0</v>
      </c>
      <c r="I19" s="92">
        <v>0</v>
      </c>
      <c r="J19" s="11"/>
    </row>
    <row r="20" spans="1:12" hidden="1" x14ac:dyDescent="0.25">
      <c r="A20" s="97" t="s">
        <v>20</v>
      </c>
      <c r="B20" s="119"/>
      <c r="C20" s="100"/>
      <c r="D20" s="28"/>
      <c r="E20" s="123"/>
      <c r="F20" s="87"/>
      <c r="G20" s="28"/>
      <c r="H20" s="91">
        <v>0</v>
      </c>
      <c r="I20" s="92">
        <v>0</v>
      </c>
    </row>
    <row r="21" spans="1:12" hidden="1" x14ac:dyDescent="0.25">
      <c r="A21" s="97" t="s">
        <v>22</v>
      </c>
      <c r="B21" s="119"/>
      <c r="C21" s="100"/>
      <c r="D21" s="28"/>
      <c r="E21" s="123"/>
      <c r="F21" s="87"/>
      <c r="G21" s="28"/>
      <c r="H21" s="91">
        <v>0</v>
      </c>
      <c r="I21" s="92">
        <v>0</v>
      </c>
    </row>
    <row r="22" spans="1:12" hidden="1" x14ac:dyDescent="0.25">
      <c r="A22" s="97" t="s">
        <v>83</v>
      </c>
      <c r="B22" s="119"/>
      <c r="C22" s="100"/>
      <c r="D22" s="28"/>
      <c r="E22" s="123"/>
      <c r="F22" s="87"/>
      <c r="G22" s="28"/>
      <c r="H22" s="91">
        <v>0</v>
      </c>
      <c r="I22" s="92">
        <v>0</v>
      </c>
    </row>
    <row r="23" spans="1:12" hidden="1" x14ac:dyDescent="0.25">
      <c r="A23" s="97" t="s">
        <v>23</v>
      </c>
      <c r="B23" s="119"/>
      <c r="C23" s="100"/>
      <c r="D23" s="28"/>
      <c r="E23" s="123"/>
      <c r="F23" s="87"/>
      <c r="G23" s="28"/>
      <c r="H23" s="91">
        <v>0</v>
      </c>
      <c r="I23" s="92">
        <v>0</v>
      </c>
    </row>
    <row r="24" spans="1:12" x14ac:dyDescent="0.25">
      <c r="A24" s="96" t="s">
        <v>69</v>
      </c>
      <c r="B24" s="119"/>
      <c r="C24" s="100"/>
      <c r="D24" s="28"/>
      <c r="E24" s="91"/>
      <c r="F24" s="90"/>
      <c r="G24" s="28"/>
      <c r="H24" s="91"/>
      <c r="I24" s="92"/>
    </row>
    <row r="25" spans="1:12" hidden="1" x14ac:dyDescent="0.25">
      <c r="A25" s="97" t="s">
        <v>24</v>
      </c>
      <c r="B25" s="123"/>
      <c r="C25" s="100"/>
      <c r="D25" s="28"/>
      <c r="E25" s="123"/>
      <c r="F25" s="87"/>
      <c r="G25" s="28"/>
      <c r="H25" s="91">
        <v>0</v>
      </c>
      <c r="I25" s="92">
        <v>0</v>
      </c>
    </row>
    <row r="26" spans="1:12" hidden="1" x14ac:dyDescent="0.25">
      <c r="A26" s="97" t="s">
        <v>25</v>
      </c>
      <c r="B26" s="123"/>
      <c r="C26" s="100"/>
      <c r="D26" s="28"/>
      <c r="E26" s="123"/>
      <c r="F26" s="87"/>
      <c r="G26" s="28"/>
      <c r="H26" s="91">
        <v>0</v>
      </c>
      <c r="I26" s="92">
        <v>0</v>
      </c>
    </row>
    <row r="27" spans="1:12" hidden="1" x14ac:dyDescent="0.25">
      <c r="A27" s="97" t="s">
        <v>15</v>
      </c>
      <c r="B27" s="123"/>
      <c r="C27" s="100"/>
      <c r="D27" s="28"/>
      <c r="E27" s="123"/>
      <c r="F27" s="87"/>
      <c r="G27" s="28"/>
      <c r="H27" s="91">
        <v>0</v>
      </c>
      <c r="I27" s="92">
        <v>0</v>
      </c>
    </row>
    <row r="28" spans="1:12" x14ac:dyDescent="0.25">
      <c r="A28" s="144" t="s">
        <v>24</v>
      </c>
      <c r="B28" s="121">
        <v>0</v>
      </c>
      <c r="C28" s="99">
        <v>0.1</v>
      </c>
      <c r="D28" s="28"/>
      <c r="E28" s="121">
        <v>0.1</v>
      </c>
      <c r="F28" s="89">
        <v>0.1</v>
      </c>
      <c r="G28" s="28"/>
      <c r="H28" s="84">
        <v>-0.1</v>
      </c>
      <c r="I28" s="85">
        <v>0</v>
      </c>
    </row>
    <row r="29" spans="1:12" hidden="1" x14ac:dyDescent="0.25">
      <c r="A29" s="97" t="s">
        <v>18</v>
      </c>
      <c r="B29" s="123"/>
      <c r="C29" s="100"/>
      <c r="D29" s="28"/>
      <c r="E29" s="123"/>
      <c r="F29" s="87"/>
      <c r="G29" s="28"/>
      <c r="H29" s="91">
        <v>0</v>
      </c>
      <c r="I29" s="92">
        <v>0</v>
      </c>
    </row>
    <row r="30" spans="1:12" hidden="1" x14ac:dyDescent="0.25">
      <c r="A30" s="97" t="s">
        <v>21</v>
      </c>
      <c r="B30" s="123"/>
      <c r="C30" s="100"/>
      <c r="D30" s="28"/>
      <c r="E30" s="123"/>
      <c r="F30" s="87"/>
      <c r="G30" s="28"/>
      <c r="H30" s="91">
        <v>0</v>
      </c>
      <c r="I30" s="92">
        <v>0</v>
      </c>
    </row>
    <row r="31" spans="1:12" hidden="1" x14ac:dyDescent="0.25">
      <c r="A31" s="97" t="s">
        <v>23</v>
      </c>
      <c r="B31" s="123"/>
      <c r="C31" s="100"/>
      <c r="D31" s="28"/>
      <c r="E31" s="123"/>
      <c r="F31" s="87"/>
      <c r="G31" s="28"/>
      <c r="H31" s="91">
        <v>0</v>
      </c>
      <c r="I31" s="92">
        <v>0</v>
      </c>
    </row>
    <row r="32" spans="1:12" hidden="1" x14ac:dyDescent="0.25">
      <c r="A32" s="97" t="s">
        <v>27</v>
      </c>
      <c r="B32" s="123"/>
      <c r="C32" s="100"/>
      <c r="D32" s="28"/>
      <c r="E32" s="123"/>
      <c r="F32" s="87"/>
      <c r="G32" s="28"/>
      <c r="H32" s="91">
        <v>0</v>
      </c>
      <c r="I32" s="92">
        <v>0</v>
      </c>
    </row>
    <row r="33" spans="1:10" hidden="1" x14ac:dyDescent="0.25">
      <c r="A33" s="96" t="s">
        <v>67</v>
      </c>
      <c r="B33" s="119"/>
      <c r="C33" s="100"/>
      <c r="D33" s="105"/>
      <c r="E33" s="60"/>
      <c r="F33" s="59"/>
      <c r="G33" s="29"/>
      <c r="H33" s="91"/>
      <c r="I33" s="92"/>
    </row>
    <row r="34" spans="1:10" hidden="1" x14ac:dyDescent="0.25">
      <c r="A34" s="97" t="s">
        <v>28</v>
      </c>
      <c r="B34" s="119"/>
      <c r="C34" s="100"/>
      <c r="D34" s="105"/>
      <c r="E34" s="123"/>
      <c r="F34" s="87"/>
      <c r="G34" s="29"/>
      <c r="H34" s="91">
        <v>0</v>
      </c>
      <c r="I34" s="92">
        <v>0</v>
      </c>
    </row>
    <row r="35" spans="1:10" hidden="1" x14ac:dyDescent="0.25">
      <c r="A35" s="97" t="s">
        <v>85</v>
      </c>
      <c r="B35" s="119"/>
      <c r="C35" s="100"/>
      <c r="D35" s="105"/>
      <c r="E35" s="123"/>
      <c r="F35" s="87"/>
      <c r="G35" s="29"/>
      <c r="H35" s="91">
        <v>0</v>
      </c>
      <c r="I35" s="92">
        <v>0</v>
      </c>
    </row>
    <row r="36" spans="1:10" hidden="1" x14ac:dyDescent="0.25">
      <c r="A36" s="97" t="s">
        <v>29</v>
      </c>
      <c r="B36" s="119"/>
      <c r="C36" s="100"/>
      <c r="D36" s="105"/>
      <c r="E36" s="123"/>
      <c r="F36" s="87"/>
      <c r="G36" s="29"/>
      <c r="H36" s="91">
        <v>0</v>
      </c>
      <c r="I36" s="92">
        <v>0</v>
      </c>
    </row>
    <row r="37" spans="1:10" hidden="1" x14ac:dyDescent="0.25">
      <c r="A37" s="96" t="s">
        <v>30</v>
      </c>
      <c r="B37" s="136"/>
      <c r="C37" s="101"/>
      <c r="D37" s="105"/>
      <c r="E37" s="60"/>
      <c r="F37" s="59"/>
      <c r="G37" s="29"/>
      <c r="H37" s="91"/>
      <c r="I37" s="92"/>
    </row>
    <row r="38" spans="1:10" hidden="1" x14ac:dyDescent="0.25">
      <c r="A38" s="97" t="s">
        <v>72</v>
      </c>
      <c r="B38" s="119"/>
      <c r="C38" s="100"/>
      <c r="D38" s="105"/>
      <c r="E38" s="60"/>
      <c r="F38" s="59"/>
      <c r="G38" s="29"/>
      <c r="H38" s="91">
        <v>0</v>
      </c>
      <c r="I38" s="92">
        <v>0</v>
      </c>
    </row>
    <row r="39" spans="1:10" hidden="1" x14ac:dyDescent="0.25">
      <c r="A39" s="97" t="s">
        <v>23</v>
      </c>
      <c r="B39" s="119"/>
      <c r="C39" s="100"/>
      <c r="D39" s="105"/>
      <c r="E39" s="60"/>
      <c r="F39" s="59"/>
      <c r="G39" s="29"/>
      <c r="H39" s="91">
        <v>0</v>
      </c>
      <c r="I39" s="92">
        <v>0</v>
      </c>
    </row>
    <row r="40" spans="1:10" hidden="1" x14ac:dyDescent="0.25">
      <c r="A40" s="97" t="s">
        <v>31</v>
      </c>
      <c r="B40" s="119"/>
      <c r="C40" s="100"/>
      <c r="D40" s="105"/>
      <c r="E40" s="60"/>
      <c r="F40" s="59"/>
      <c r="G40" s="29"/>
      <c r="H40" s="91">
        <v>0</v>
      </c>
      <c r="I40" s="92">
        <v>0</v>
      </c>
    </row>
    <row r="41" spans="1:10" hidden="1" x14ac:dyDescent="0.25">
      <c r="A41" s="96" t="s">
        <v>70</v>
      </c>
      <c r="B41" s="119"/>
      <c r="C41" s="100"/>
      <c r="D41" s="105"/>
      <c r="E41" s="60"/>
      <c r="F41" s="59"/>
      <c r="G41" s="29"/>
      <c r="H41" s="91"/>
      <c r="I41" s="92"/>
      <c r="J41" s="26"/>
    </row>
    <row r="42" spans="1:10" hidden="1" x14ac:dyDescent="0.25">
      <c r="A42" s="97" t="s">
        <v>32</v>
      </c>
      <c r="B42" s="119"/>
      <c r="C42" s="100"/>
      <c r="D42" s="105"/>
      <c r="E42" s="123"/>
      <c r="F42" s="87"/>
      <c r="G42" s="29"/>
      <c r="H42" s="91">
        <v>0</v>
      </c>
      <c r="I42" s="92">
        <v>0</v>
      </c>
    </row>
    <row r="43" spans="1:10" hidden="1" x14ac:dyDescent="0.25">
      <c r="A43" s="97" t="s">
        <v>33</v>
      </c>
      <c r="B43" s="119"/>
      <c r="C43" s="100"/>
      <c r="D43" s="105"/>
      <c r="E43" s="123"/>
      <c r="F43" s="87"/>
      <c r="G43" s="29"/>
      <c r="H43" s="91">
        <v>0</v>
      </c>
      <c r="I43" s="92">
        <v>0</v>
      </c>
    </row>
    <row r="44" spans="1:10" x14ac:dyDescent="0.25">
      <c r="A44" s="10" t="s">
        <v>6</v>
      </c>
      <c r="B44" s="91">
        <v>0</v>
      </c>
      <c r="C44" s="70">
        <v>0.1</v>
      </c>
      <c r="D44" s="29"/>
      <c r="E44" s="60">
        <v>0.1</v>
      </c>
      <c r="F44" s="59">
        <v>0.1</v>
      </c>
      <c r="G44" s="29"/>
      <c r="H44" s="60">
        <v>-0.1</v>
      </c>
      <c r="I44" s="61">
        <v>0</v>
      </c>
    </row>
    <row r="45" spans="1:10" ht="13.8" thickBot="1" x14ac:dyDescent="0.3">
      <c r="A45" s="9"/>
      <c r="B45" s="91"/>
      <c r="C45" s="93"/>
      <c r="D45" s="11"/>
      <c r="E45" s="44"/>
      <c r="F45" s="43"/>
      <c r="G45" s="11"/>
      <c r="H45" s="44"/>
      <c r="I45" s="45"/>
    </row>
    <row r="46" spans="1:10" x14ac:dyDescent="0.25">
      <c r="A46" s="141" t="s">
        <v>3</v>
      </c>
      <c r="B46" s="55"/>
      <c r="C46" s="57"/>
      <c r="D46" s="11"/>
      <c r="E46" s="60"/>
      <c r="F46" s="59"/>
      <c r="G46" s="29"/>
      <c r="H46" s="60"/>
      <c r="I46" s="61"/>
    </row>
    <row r="47" spans="1:10" ht="13.8" thickBot="1" x14ac:dyDescent="0.3">
      <c r="A47" s="142" t="s">
        <v>36</v>
      </c>
      <c r="B47" s="114"/>
      <c r="C47" s="57"/>
      <c r="D47" s="11"/>
      <c r="E47" s="60"/>
      <c r="F47" s="59"/>
      <c r="G47" s="29"/>
      <c r="H47" s="60"/>
      <c r="I47" s="61"/>
    </row>
    <row r="48" spans="1:10" x14ac:dyDescent="0.25">
      <c r="A48" s="77" t="s">
        <v>66</v>
      </c>
      <c r="B48" s="114"/>
      <c r="C48" s="57"/>
      <c r="D48" s="11"/>
      <c r="E48" s="60"/>
      <c r="F48" s="59"/>
      <c r="G48" s="29"/>
      <c r="H48" s="60"/>
      <c r="I48" s="61"/>
    </row>
    <row r="49" spans="1:10" hidden="1" x14ac:dyDescent="0.25">
      <c r="A49" s="96" t="s">
        <v>73</v>
      </c>
      <c r="B49" s="115"/>
      <c r="C49" s="95"/>
      <c r="D49" s="11"/>
      <c r="E49" s="60"/>
      <c r="F49" s="59"/>
      <c r="G49" s="11"/>
      <c r="H49" s="44"/>
      <c r="I49" s="45"/>
    </row>
    <row r="50" spans="1:10" hidden="1" x14ac:dyDescent="0.25">
      <c r="A50" s="97" t="s">
        <v>18</v>
      </c>
      <c r="B50" s="115"/>
      <c r="C50" s="95"/>
      <c r="D50" s="11"/>
      <c r="E50" s="116"/>
      <c r="F50" s="88"/>
      <c r="G50" s="11"/>
      <c r="H50" s="44">
        <v>0</v>
      </c>
      <c r="I50" s="45">
        <v>0</v>
      </c>
    </row>
    <row r="51" spans="1:10" hidden="1" x14ac:dyDescent="0.25">
      <c r="A51" s="97" t="s">
        <v>47</v>
      </c>
      <c r="B51" s="115"/>
      <c r="C51" s="95"/>
      <c r="D51" s="11"/>
      <c r="E51" s="116"/>
      <c r="F51" s="88"/>
      <c r="G51" s="11"/>
      <c r="H51" s="44">
        <v>0</v>
      </c>
      <c r="I51" s="45">
        <v>0</v>
      </c>
    </row>
    <row r="52" spans="1:10" hidden="1" x14ac:dyDescent="0.25">
      <c r="A52" s="97" t="s">
        <v>49</v>
      </c>
      <c r="B52" s="115"/>
      <c r="C52" s="95"/>
      <c r="D52" s="11"/>
      <c r="E52" s="116"/>
      <c r="F52" s="88"/>
      <c r="G52" s="11"/>
      <c r="H52" s="44">
        <v>0</v>
      </c>
      <c r="I52" s="45">
        <v>0</v>
      </c>
      <c r="J52" s="26"/>
    </row>
    <row r="53" spans="1:10" hidden="1" x14ac:dyDescent="0.25">
      <c r="A53" s="97" t="s">
        <v>50</v>
      </c>
      <c r="B53" s="115"/>
      <c r="C53" s="95"/>
      <c r="D53" s="11"/>
      <c r="E53" s="116"/>
      <c r="F53" s="88"/>
      <c r="G53" s="11"/>
      <c r="H53" s="44">
        <v>0</v>
      </c>
      <c r="I53" s="45">
        <v>0</v>
      </c>
      <c r="J53" s="26"/>
    </row>
    <row r="54" spans="1:10" hidden="1" x14ac:dyDescent="0.25">
      <c r="A54" s="96" t="s">
        <v>71</v>
      </c>
      <c r="B54" s="115"/>
      <c r="C54" s="95"/>
      <c r="D54" s="11"/>
      <c r="E54" s="60"/>
      <c r="F54" s="59"/>
      <c r="G54" s="11"/>
      <c r="H54" s="44"/>
      <c r="I54" s="45"/>
      <c r="J54" s="26"/>
    </row>
    <row r="55" spans="1:10" hidden="1" x14ac:dyDescent="0.25">
      <c r="A55" s="97" t="s">
        <v>10</v>
      </c>
      <c r="B55" s="115"/>
      <c r="C55" s="95"/>
      <c r="D55" s="11"/>
      <c r="E55" s="60"/>
      <c r="F55" s="59"/>
      <c r="G55" s="11"/>
      <c r="H55" s="44">
        <v>0</v>
      </c>
      <c r="I55" s="45">
        <v>0</v>
      </c>
      <c r="J55" s="26"/>
    </row>
    <row r="56" spans="1:10" hidden="1" x14ac:dyDescent="0.25">
      <c r="A56" s="96" t="s">
        <v>68</v>
      </c>
      <c r="B56" s="115"/>
      <c r="C56" s="95"/>
      <c r="D56" s="11"/>
      <c r="E56" s="60"/>
      <c r="F56" s="104"/>
      <c r="G56" s="11"/>
      <c r="H56" s="44"/>
      <c r="I56" s="45"/>
      <c r="J56" s="26"/>
    </row>
    <row r="57" spans="1:10" hidden="1" x14ac:dyDescent="0.25">
      <c r="A57" s="97" t="s">
        <v>15</v>
      </c>
      <c r="B57" s="115"/>
      <c r="C57" s="95"/>
      <c r="D57" s="11"/>
      <c r="E57" s="116"/>
      <c r="F57" s="88"/>
      <c r="G57" s="11"/>
      <c r="H57" s="44">
        <v>0</v>
      </c>
      <c r="I57" s="45">
        <v>0</v>
      </c>
    </row>
    <row r="58" spans="1:10" hidden="1" x14ac:dyDescent="0.25">
      <c r="A58" s="97" t="s">
        <v>41</v>
      </c>
      <c r="B58" s="115"/>
      <c r="C58" s="95"/>
      <c r="D58" s="11"/>
      <c r="E58" s="116"/>
      <c r="F58" s="88"/>
      <c r="G58" s="11"/>
      <c r="H58" s="44">
        <v>0</v>
      </c>
      <c r="I58" s="45">
        <v>0</v>
      </c>
    </row>
    <row r="59" spans="1:10" hidden="1" x14ac:dyDescent="0.25">
      <c r="A59" s="97" t="s">
        <v>43</v>
      </c>
      <c r="B59" s="115"/>
      <c r="C59" s="95"/>
      <c r="D59" s="11"/>
      <c r="E59" s="116"/>
      <c r="F59" s="88"/>
      <c r="G59" s="11"/>
      <c r="H59" s="44">
        <v>0</v>
      </c>
      <c r="I59" s="45">
        <v>0</v>
      </c>
    </row>
    <row r="60" spans="1:10" hidden="1" x14ac:dyDescent="0.25">
      <c r="A60" s="97" t="s">
        <v>44</v>
      </c>
      <c r="B60" s="115"/>
      <c r="C60" s="95"/>
      <c r="D60" s="11"/>
      <c r="E60" s="116"/>
      <c r="F60" s="88"/>
      <c r="G60" s="11"/>
      <c r="H60" s="44">
        <v>0</v>
      </c>
      <c r="I60" s="45">
        <v>0</v>
      </c>
    </row>
    <row r="61" spans="1:10" hidden="1" x14ac:dyDescent="0.25">
      <c r="A61" s="97" t="s">
        <v>16</v>
      </c>
      <c r="B61" s="115"/>
      <c r="C61" s="95"/>
      <c r="D61" s="11"/>
      <c r="E61" s="116"/>
      <c r="F61" s="88"/>
      <c r="G61" s="11"/>
      <c r="H61" s="44">
        <v>0</v>
      </c>
      <c r="I61" s="45">
        <v>0</v>
      </c>
    </row>
    <row r="62" spans="1:10" hidden="1" x14ac:dyDescent="0.25">
      <c r="A62" s="97" t="s">
        <v>17</v>
      </c>
      <c r="B62" s="115"/>
      <c r="C62" s="95"/>
      <c r="D62" s="11"/>
      <c r="E62" s="116"/>
      <c r="F62" s="88"/>
      <c r="G62" s="11"/>
      <c r="H62" s="44">
        <v>0</v>
      </c>
      <c r="I62" s="45">
        <v>0</v>
      </c>
    </row>
    <row r="63" spans="1:10" hidden="1" x14ac:dyDescent="0.25">
      <c r="A63" s="97" t="s">
        <v>18</v>
      </c>
      <c r="B63" s="115"/>
      <c r="C63" s="95"/>
      <c r="D63" s="11"/>
      <c r="E63" s="116"/>
      <c r="F63" s="88"/>
      <c r="G63" s="11"/>
      <c r="H63" s="44">
        <v>0</v>
      </c>
      <c r="I63" s="45">
        <v>0</v>
      </c>
    </row>
    <row r="64" spans="1:10" hidden="1" x14ac:dyDescent="0.25">
      <c r="A64" s="97" t="s">
        <v>20</v>
      </c>
      <c r="B64" s="115"/>
      <c r="C64" s="95"/>
      <c r="D64" s="11"/>
      <c r="E64" s="116"/>
      <c r="F64" s="88"/>
      <c r="G64" s="11"/>
      <c r="H64" s="44">
        <v>0</v>
      </c>
      <c r="I64" s="45">
        <v>0</v>
      </c>
    </row>
    <row r="65" spans="1:9" hidden="1" x14ac:dyDescent="0.25">
      <c r="A65" s="97" t="s">
        <v>62</v>
      </c>
      <c r="B65" s="116"/>
      <c r="C65" s="62"/>
      <c r="D65" s="11"/>
      <c r="E65" s="116"/>
      <c r="F65" s="88"/>
      <c r="G65" s="11"/>
      <c r="H65" s="44">
        <v>0</v>
      </c>
      <c r="I65" s="45">
        <v>0</v>
      </c>
    </row>
    <row r="66" spans="1:9" hidden="1" x14ac:dyDescent="0.25">
      <c r="A66" s="97" t="s">
        <v>23</v>
      </c>
      <c r="B66" s="116"/>
      <c r="C66" s="62"/>
      <c r="D66" s="11"/>
      <c r="E66" s="116"/>
      <c r="F66" s="88"/>
      <c r="G66" s="11"/>
      <c r="H66" s="44">
        <v>0</v>
      </c>
      <c r="I66" s="45">
        <v>0</v>
      </c>
    </row>
    <row r="67" spans="1:9" x14ac:dyDescent="0.25">
      <c r="A67" s="96" t="s">
        <v>70</v>
      </c>
      <c r="B67" s="116"/>
      <c r="C67" s="62"/>
      <c r="D67" s="11"/>
      <c r="E67" s="116"/>
      <c r="F67" s="88"/>
      <c r="G67" s="11"/>
      <c r="H67" s="44"/>
      <c r="I67" s="45"/>
    </row>
    <row r="68" spans="1:9" x14ac:dyDescent="0.25">
      <c r="A68" s="144" t="s">
        <v>180</v>
      </c>
      <c r="B68" s="116">
        <v>0</v>
      </c>
      <c r="C68" s="62">
        <v>0</v>
      </c>
      <c r="D68" s="11"/>
      <c r="E68" s="116">
        <v>0</v>
      </c>
      <c r="F68" s="88">
        <v>0.1</v>
      </c>
      <c r="G68" s="11"/>
      <c r="H68" s="44">
        <v>0</v>
      </c>
      <c r="I68" s="45">
        <v>-0.1</v>
      </c>
    </row>
    <row r="69" spans="1:9" x14ac:dyDescent="0.25">
      <c r="A69" s="96" t="s">
        <v>69</v>
      </c>
      <c r="B69" s="115"/>
      <c r="C69" s="95"/>
      <c r="D69" s="11"/>
      <c r="E69" s="60"/>
      <c r="F69" s="59"/>
      <c r="G69" s="11"/>
      <c r="H69" s="44"/>
      <c r="I69" s="45"/>
    </row>
    <row r="70" spans="1:9" x14ac:dyDescent="0.25">
      <c r="A70" s="97" t="s">
        <v>24</v>
      </c>
      <c r="B70" s="116">
        <v>0</v>
      </c>
      <c r="C70" s="95">
        <v>0.1</v>
      </c>
      <c r="D70" s="11"/>
      <c r="E70" s="116">
        <v>0</v>
      </c>
      <c r="F70" s="88">
        <v>0.1</v>
      </c>
      <c r="G70" s="11"/>
      <c r="H70" s="44">
        <v>0</v>
      </c>
      <c r="I70" s="45">
        <v>0</v>
      </c>
    </row>
    <row r="71" spans="1:9" hidden="1" x14ac:dyDescent="0.25">
      <c r="A71" s="97" t="s">
        <v>15</v>
      </c>
      <c r="B71" s="116">
        <v>0</v>
      </c>
      <c r="C71" s="95">
        <v>0</v>
      </c>
      <c r="D71" s="11"/>
      <c r="E71" s="116">
        <v>0</v>
      </c>
      <c r="F71" s="88">
        <v>0</v>
      </c>
      <c r="G71" s="11"/>
      <c r="H71" s="44">
        <v>0</v>
      </c>
      <c r="I71" s="45">
        <v>0</v>
      </c>
    </row>
    <row r="72" spans="1:9" ht="15.6" customHeight="1" x14ac:dyDescent="0.25">
      <c r="A72" s="97" t="s">
        <v>26</v>
      </c>
      <c r="B72" s="116">
        <v>1.4</v>
      </c>
      <c r="C72" s="95">
        <v>0.1</v>
      </c>
      <c r="D72" s="11"/>
      <c r="E72" s="116">
        <v>1.4</v>
      </c>
      <c r="F72" s="88">
        <v>0.1</v>
      </c>
      <c r="G72" s="11"/>
      <c r="H72" s="44">
        <v>0</v>
      </c>
      <c r="I72" s="45">
        <v>0</v>
      </c>
    </row>
    <row r="73" spans="1:9" hidden="1" x14ac:dyDescent="0.25">
      <c r="A73" s="97" t="s">
        <v>39</v>
      </c>
      <c r="B73" s="116">
        <v>0</v>
      </c>
      <c r="C73" s="95">
        <v>0</v>
      </c>
      <c r="D73" s="11"/>
      <c r="E73" s="116">
        <v>0</v>
      </c>
      <c r="F73" s="88">
        <v>0</v>
      </c>
      <c r="G73" s="11"/>
      <c r="H73" s="44">
        <v>0</v>
      </c>
      <c r="I73" s="45">
        <v>0</v>
      </c>
    </row>
    <row r="74" spans="1:9" hidden="1" x14ac:dyDescent="0.25">
      <c r="A74" s="97" t="s">
        <v>42</v>
      </c>
      <c r="B74" s="116">
        <v>0</v>
      </c>
      <c r="C74" s="95">
        <v>0</v>
      </c>
      <c r="D74" s="11"/>
      <c r="E74" s="116">
        <v>0</v>
      </c>
      <c r="F74" s="88">
        <v>0</v>
      </c>
      <c r="G74" s="11"/>
      <c r="H74" s="44">
        <v>0</v>
      </c>
      <c r="I74" s="45">
        <v>0</v>
      </c>
    </row>
    <row r="75" spans="1:9" hidden="1" x14ac:dyDescent="0.25">
      <c r="A75" s="97" t="s">
        <v>18</v>
      </c>
      <c r="B75" s="116">
        <v>0</v>
      </c>
      <c r="C75" s="95">
        <v>0</v>
      </c>
      <c r="D75" s="11"/>
      <c r="E75" s="116">
        <v>0</v>
      </c>
      <c r="F75" s="88">
        <v>0</v>
      </c>
      <c r="G75" s="11"/>
      <c r="H75" s="44">
        <v>0</v>
      </c>
      <c r="I75" s="45">
        <v>0</v>
      </c>
    </row>
    <row r="76" spans="1:9" hidden="1" x14ac:dyDescent="0.25">
      <c r="A76" s="97" t="s">
        <v>74</v>
      </c>
      <c r="B76" s="116">
        <v>0</v>
      </c>
      <c r="C76" s="95">
        <v>0</v>
      </c>
      <c r="D76" s="11"/>
      <c r="E76" s="116">
        <v>0</v>
      </c>
      <c r="F76" s="88">
        <v>0</v>
      </c>
      <c r="G76" s="11"/>
      <c r="H76" s="44">
        <v>0</v>
      </c>
      <c r="I76" s="45">
        <v>0</v>
      </c>
    </row>
    <row r="77" spans="1:9" hidden="1" x14ac:dyDescent="0.25">
      <c r="A77" s="97" t="s">
        <v>23</v>
      </c>
      <c r="B77" s="121">
        <v>0</v>
      </c>
      <c r="C77" s="99">
        <v>0</v>
      </c>
      <c r="D77" s="11"/>
      <c r="E77" s="121">
        <v>0</v>
      </c>
      <c r="F77" s="89">
        <v>0</v>
      </c>
      <c r="G77" s="11"/>
      <c r="H77" s="68">
        <v>0</v>
      </c>
      <c r="I77" s="69">
        <v>0</v>
      </c>
    </row>
    <row r="78" spans="1:9" hidden="1" x14ac:dyDescent="0.25">
      <c r="A78" s="96" t="s">
        <v>67</v>
      </c>
      <c r="B78" s="115"/>
      <c r="C78" s="95"/>
      <c r="D78" s="11"/>
      <c r="E78" s="60"/>
      <c r="F78" s="59"/>
      <c r="G78" s="11"/>
      <c r="H78" s="44"/>
      <c r="I78" s="45"/>
    </row>
    <row r="79" spans="1:9" hidden="1" x14ac:dyDescent="0.25">
      <c r="A79" s="97" t="s">
        <v>37</v>
      </c>
      <c r="B79" s="116"/>
      <c r="C79" s="95"/>
      <c r="D79" s="11"/>
      <c r="E79" s="116"/>
      <c r="F79" s="88"/>
      <c r="G79" s="11"/>
      <c r="H79" s="44">
        <v>0</v>
      </c>
      <c r="I79" s="45">
        <v>0</v>
      </c>
    </row>
    <row r="80" spans="1:9" hidden="1" x14ac:dyDescent="0.25">
      <c r="A80" s="97" t="s">
        <v>38</v>
      </c>
      <c r="B80" s="116"/>
      <c r="C80" s="95"/>
      <c r="D80" s="11"/>
      <c r="E80" s="116"/>
      <c r="F80" s="88"/>
      <c r="G80" s="11"/>
      <c r="H80" s="44">
        <v>0</v>
      </c>
      <c r="I80" s="45">
        <v>0</v>
      </c>
    </row>
    <row r="81" spans="1:9" hidden="1" x14ac:dyDescent="0.25">
      <c r="A81" s="97" t="s">
        <v>40</v>
      </c>
      <c r="B81" s="116"/>
      <c r="C81" s="95"/>
      <c r="D81" s="11"/>
      <c r="E81" s="116"/>
      <c r="F81" s="88"/>
      <c r="G81" s="11"/>
      <c r="H81" s="44">
        <v>0</v>
      </c>
      <c r="I81" s="45">
        <v>0</v>
      </c>
    </row>
    <row r="82" spans="1:9" hidden="1" x14ac:dyDescent="0.25">
      <c r="A82" s="97" t="s">
        <v>81</v>
      </c>
      <c r="B82" s="116"/>
      <c r="C82" s="95"/>
      <c r="D82" s="11"/>
      <c r="E82" s="116"/>
      <c r="F82" s="88"/>
      <c r="G82" s="11"/>
      <c r="H82" s="44">
        <v>0</v>
      </c>
      <c r="I82" s="45">
        <v>0</v>
      </c>
    </row>
    <row r="83" spans="1:9" hidden="1" x14ac:dyDescent="0.25">
      <c r="A83" s="97" t="s">
        <v>82</v>
      </c>
      <c r="B83" s="116"/>
      <c r="C83" s="95"/>
      <c r="D83" s="11"/>
      <c r="E83" s="116"/>
      <c r="F83" s="88"/>
      <c r="G83" s="11"/>
      <c r="H83" s="44">
        <v>0</v>
      </c>
      <c r="I83" s="45">
        <v>0</v>
      </c>
    </row>
    <row r="84" spans="1:9" hidden="1" x14ac:dyDescent="0.25">
      <c r="A84" s="97" t="s">
        <v>86</v>
      </c>
      <c r="B84" s="116"/>
      <c r="C84" s="95"/>
      <c r="D84" s="11"/>
      <c r="E84" s="116"/>
      <c r="F84" s="88"/>
      <c r="G84" s="11"/>
      <c r="H84" s="44">
        <v>0</v>
      </c>
      <c r="I84" s="45">
        <v>0</v>
      </c>
    </row>
    <row r="85" spans="1:9" hidden="1" x14ac:dyDescent="0.25">
      <c r="A85" s="97" t="s">
        <v>45</v>
      </c>
      <c r="B85" s="116"/>
      <c r="C85" s="95"/>
      <c r="D85" s="11"/>
      <c r="E85" s="116"/>
      <c r="F85" s="88"/>
      <c r="G85" s="11"/>
      <c r="H85" s="44">
        <v>0</v>
      </c>
      <c r="I85" s="45">
        <v>0</v>
      </c>
    </row>
    <row r="86" spans="1:9" hidden="1" x14ac:dyDescent="0.25">
      <c r="A86" s="97" t="s">
        <v>18</v>
      </c>
      <c r="B86" s="116"/>
      <c r="C86" s="95"/>
      <c r="D86" s="11"/>
      <c r="E86" s="116"/>
      <c r="F86" s="88"/>
      <c r="G86" s="11"/>
      <c r="H86" s="44">
        <v>0</v>
      </c>
      <c r="I86" s="45">
        <v>0</v>
      </c>
    </row>
    <row r="87" spans="1:9" hidden="1" x14ac:dyDescent="0.25">
      <c r="A87" s="97" t="s">
        <v>46</v>
      </c>
      <c r="B87" s="116"/>
      <c r="C87" s="95"/>
      <c r="D87" s="11"/>
      <c r="E87" s="116"/>
      <c r="F87" s="88"/>
      <c r="G87" s="11"/>
      <c r="H87" s="44">
        <v>0</v>
      </c>
      <c r="I87" s="45">
        <v>0</v>
      </c>
    </row>
    <row r="88" spans="1:9" hidden="1" x14ac:dyDescent="0.25">
      <c r="A88" s="97" t="s">
        <v>48</v>
      </c>
      <c r="B88" s="116"/>
      <c r="C88" s="95"/>
      <c r="D88" s="11"/>
      <c r="E88" s="116"/>
      <c r="F88" s="88"/>
      <c r="G88" s="11"/>
      <c r="H88" s="44">
        <v>0</v>
      </c>
      <c r="I88" s="45">
        <v>0</v>
      </c>
    </row>
    <row r="89" spans="1:9" hidden="1" x14ac:dyDescent="0.25">
      <c r="A89" s="97" t="s">
        <v>51</v>
      </c>
      <c r="B89" s="116"/>
      <c r="C89" s="95"/>
      <c r="D89" s="11"/>
      <c r="E89" s="116"/>
      <c r="F89" s="88"/>
      <c r="G89" s="11"/>
      <c r="H89" s="44">
        <v>0</v>
      </c>
      <c r="I89" s="45">
        <v>0</v>
      </c>
    </row>
    <row r="90" spans="1:9" hidden="1" x14ac:dyDescent="0.25">
      <c r="A90" s="97" t="s">
        <v>52</v>
      </c>
      <c r="B90" s="116"/>
      <c r="C90" s="95"/>
      <c r="D90" s="11"/>
      <c r="E90" s="116"/>
      <c r="F90" s="88"/>
      <c r="G90" s="11"/>
      <c r="H90" s="44">
        <v>0</v>
      </c>
      <c r="I90" s="45">
        <v>0</v>
      </c>
    </row>
    <row r="91" spans="1:9" x14ac:dyDescent="0.25">
      <c r="A91" s="96" t="s">
        <v>30</v>
      </c>
      <c r="B91" s="117"/>
      <c r="C91" s="94"/>
      <c r="D91" s="11"/>
      <c r="E91" s="60"/>
      <c r="F91" s="83"/>
      <c r="G91" s="11"/>
      <c r="H91" s="44"/>
      <c r="I91" s="45"/>
    </row>
    <row r="92" spans="1:9" x14ac:dyDescent="0.25">
      <c r="A92" s="97" t="s">
        <v>72</v>
      </c>
      <c r="B92" s="115">
        <v>0</v>
      </c>
      <c r="C92" s="95">
        <v>0.2</v>
      </c>
      <c r="D92" s="11"/>
      <c r="E92" s="60">
        <v>0</v>
      </c>
      <c r="F92" s="59">
        <v>0</v>
      </c>
      <c r="G92" s="11"/>
      <c r="H92" s="44">
        <v>0</v>
      </c>
      <c r="I92" s="45">
        <v>0.2</v>
      </c>
    </row>
    <row r="93" spans="1:9" hidden="1" x14ac:dyDescent="0.25">
      <c r="A93" s="96" t="s">
        <v>70</v>
      </c>
      <c r="B93" s="119"/>
      <c r="C93" s="100"/>
      <c r="D93" s="78"/>
      <c r="E93" s="125"/>
      <c r="F93" s="106"/>
      <c r="G93" s="78"/>
      <c r="H93" s="44"/>
      <c r="I93" s="45"/>
    </row>
    <row r="94" spans="1:9" hidden="1" x14ac:dyDescent="0.25">
      <c r="A94" s="97" t="s">
        <v>32</v>
      </c>
      <c r="B94" s="119"/>
      <c r="C94" s="100"/>
      <c r="D94" s="78"/>
      <c r="E94" s="125"/>
      <c r="F94" s="106"/>
      <c r="G94" s="78"/>
      <c r="H94" s="44">
        <v>0</v>
      </c>
      <c r="I94" s="45">
        <v>0</v>
      </c>
    </row>
    <row r="95" spans="1:9" hidden="1" x14ac:dyDescent="0.25">
      <c r="A95" s="97" t="s">
        <v>33</v>
      </c>
      <c r="B95" s="118"/>
      <c r="C95" s="99"/>
      <c r="D95" s="78"/>
      <c r="E95" s="126"/>
      <c r="F95" s="107"/>
      <c r="G95" s="78"/>
      <c r="H95" s="68">
        <v>0</v>
      </c>
      <c r="I95" s="69">
        <v>0</v>
      </c>
    </row>
    <row r="96" spans="1:9" x14ac:dyDescent="0.25">
      <c r="A96" s="10" t="s">
        <v>6</v>
      </c>
      <c r="B96" s="284">
        <v>1.4</v>
      </c>
      <c r="C96" s="83">
        <v>0.4</v>
      </c>
      <c r="D96" s="11"/>
      <c r="E96" s="60">
        <v>1.4</v>
      </c>
      <c r="F96" s="59">
        <v>0.30000000000000004</v>
      </c>
      <c r="G96" s="11"/>
      <c r="H96" s="44">
        <v>0</v>
      </c>
      <c r="I96" s="45">
        <v>9.9999999999999978E-2</v>
      </c>
    </row>
    <row r="97" spans="1:9" x14ac:dyDescent="0.25">
      <c r="A97" s="10"/>
      <c r="B97" s="60"/>
      <c r="C97" s="83"/>
      <c r="D97" s="11"/>
      <c r="E97" s="60"/>
      <c r="F97" s="59"/>
      <c r="G97" s="11"/>
      <c r="H97" s="44"/>
      <c r="I97" s="45"/>
    </row>
    <row r="98" spans="1:9" ht="13.8" thickBot="1" x14ac:dyDescent="0.3">
      <c r="A98" s="31" t="s">
        <v>5</v>
      </c>
      <c r="B98" s="74">
        <v>1.4</v>
      </c>
      <c r="C98" s="74">
        <v>0.5</v>
      </c>
      <c r="D98" s="11"/>
      <c r="E98" s="148">
        <v>1.4</v>
      </c>
      <c r="F98" s="102">
        <v>0.4</v>
      </c>
      <c r="G98" s="11"/>
      <c r="H98" s="71">
        <v>0</v>
      </c>
      <c r="I98" s="72">
        <v>9.9999999999999978E-2</v>
      </c>
    </row>
    <row r="99" spans="1:9" ht="14.4" thickTop="1" thickBot="1" x14ac:dyDescent="0.3">
      <c r="B99" s="44"/>
      <c r="C99" s="63"/>
      <c r="D99" s="11"/>
      <c r="E99" s="44"/>
      <c r="F99" s="43"/>
      <c r="G99" s="11"/>
      <c r="H99" s="44"/>
      <c r="I99" s="45"/>
    </row>
    <row r="100" spans="1:9" x14ac:dyDescent="0.25">
      <c r="A100" s="141" t="s">
        <v>4</v>
      </c>
      <c r="B100" s="44"/>
      <c r="C100" s="63"/>
      <c r="D100" s="11"/>
      <c r="E100" s="44"/>
      <c r="F100" s="43"/>
      <c r="G100" s="11"/>
      <c r="H100" s="44"/>
      <c r="I100" s="45"/>
    </row>
    <row r="101" spans="1:9" ht="13.8" thickBot="1" x14ac:dyDescent="0.3">
      <c r="A101" s="142" t="s">
        <v>58</v>
      </c>
      <c r="B101" s="44"/>
      <c r="C101" s="63"/>
      <c r="D101" s="11"/>
      <c r="E101" s="44"/>
      <c r="F101" s="43"/>
      <c r="G101" s="11"/>
      <c r="H101" s="44"/>
      <c r="I101" s="45"/>
    </row>
    <row r="102" spans="1:9" x14ac:dyDescent="0.25">
      <c r="A102" s="77" t="s">
        <v>66</v>
      </c>
      <c r="B102" s="60"/>
      <c r="C102" s="82"/>
      <c r="D102" s="29"/>
      <c r="E102" s="60"/>
      <c r="F102" s="59"/>
      <c r="G102" s="29"/>
      <c r="H102" s="60"/>
      <c r="I102" s="61"/>
    </row>
    <row r="103" spans="1:9" x14ac:dyDescent="0.25">
      <c r="A103" s="96" t="s">
        <v>68</v>
      </c>
      <c r="B103" s="60"/>
      <c r="C103" s="82"/>
      <c r="D103" s="11"/>
      <c r="E103" s="60"/>
      <c r="F103" s="59"/>
      <c r="G103" s="11"/>
      <c r="H103" s="60"/>
      <c r="I103" s="61"/>
    </row>
    <row r="104" spans="1:9" x14ac:dyDescent="0.25">
      <c r="A104" s="144" t="s">
        <v>16</v>
      </c>
      <c r="B104" s="68">
        <v>0</v>
      </c>
      <c r="C104" s="65">
        <v>0</v>
      </c>
      <c r="D104" s="11"/>
      <c r="E104" s="68">
        <v>0</v>
      </c>
      <c r="F104" s="67">
        <v>0.5</v>
      </c>
      <c r="G104" s="11"/>
      <c r="H104" s="68">
        <v>0</v>
      </c>
      <c r="I104" s="69">
        <v>-0.5</v>
      </c>
    </row>
    <row r="105" spans="1:9" x14ac:dyDescent="0.25">
      <c r="A105" s="10" t="s">
        <v>6</v>
      </c>
      <c r="B105" s="44">
        <v>0</v>
      </c>
      <c r="C105" s="63">
        <v>0</v>
      </c>
      <c r="D105" s="11"/>
      <c r="E105" s="44">
        <v>0</v>
      </c>
      <c r="F105" s="43">
        <v>0.5</v>
      </c>
      <c r="G105" s="11"/>
      <c r="H105" s="44">
        <v>0</v>
      </c>
      <c r="I105" s="45">
        <v>-0.5</v>
      </c>
    </row>
    <row r="106" spans="1:9" ht="13.8" thickBot="1" x14ac:dyDescent="0.3">
      <c r="B106" s="44"/>
      <c r="C106" s="63"/>
      <c r="D106" s="11"/>
      <c r="E106" s="44"/>
      <c r="F106" s="43"/>
      <c r="G106" s="11"/>
      <c r="H106" s="44"/>
      <c r="I106" s="45"/>
    </row>
    <row r="107" spans="1:9" x14ac:dyDescent="0.25">
      <c r="A107" s="141" t="s">
        <v>4</v>
      </c>
      <c r="B107" s="44"/>
      <c r="C107" s="63"/>
      <c r="D107" s="11"/>
      <c r="E107" s="44"/>
      <c r="F107" s="43"/>
      <c r="G107" s="11"/>
      <c r="H107" s="44"/>
      <c r="I107" s="45"/>
    </row>
    <row r="108" spans="1:9" ht="13.8" thickBot="1" x14ac:dyDescent="0.3">
      <c r="A108" s="142" t="s">
        <v>75</v>
      </c>
      <c r="B108" s="44"/>
      <c r="C108" s="63"/>
      <c r="D108" s="11"/>
      <c r="E108" s="44"/>
      <c r="F108" s="43"/>
      <c r="G108" s="11"/>
      <c r="H108" s="44"/>
      <c r="I108" s="45"/>
    </row>
    <row r="109" spans="1:9" x14ac:dyDescent="0.25">
      <c r="A109" s="77" t="s">
        <v>66</v>
      </c>
      <c r="B109" s="44"/>
      <c r="C109" s="63"/>
      <c r="D109" s="11"/>
      <c r="E109" s="44"/>
      <c r="F109" s="43"/>
      <c r="G109" s="11"/>
      <c r="H109" s="44"/>
      <c r="I109" s="45"/>
    </row>
    <row r="110" spans="1:9" hidden="1" x14ac:dyDescent="0.25">
      <c r="A110" s="96" t="s">
        <v>71</v>
      </c>
      <c r="B110" s="44"/>
      <c r="C110" s="63"/>
      <c r="D110" s="11"/>
      <c r="E110" s="44"/>
      <c r="F110" s="43"/>
      <c r="G110" s="11"/>
      <c r="H110" s="44"/>
      <c r="I110" s="45"/>
    </row>
    <row r="111" spans="1:9" hidden="1" x14ac:dyDescent="0.25">
      <c r="A111" s="97" t="s">
        <v>10</v>
      </c>
      <c r="B111" s="44">
        <v>0</v>
      </c>
      <c r="C111" s="63">
        <v>0</v>
      </c>
      <c r="D111" s="11"/>
      <c r="E111" s="44">
        <v>0</v>
      </c>
      <c r="F111" s="43">
        <v>0</v>
      </c>
      <c r="G111" s="11"/>
      <c r="H111" s="44">
        <v>0</v>
      </c>
      <c r="I111" s="45">
        <v>0</v>
      </c>
    </row>
    <row r="112" spans="1:9" x14ac:dyDescent="0.25">
      <c r="A112" s="96" t="s">
        <v>68</v>
      </c>
      <c r="B112" s="44"/>
      <c r="C112" s="63"/>
      <c r="D112" s="11"/>
      <c r="E112" s="44"/>
      <c r="F112" s="43"/>
      <c r="G112" s="11"/>
      <c r="H112" s="44"/>
      <c r="I112" s="45"/>
    </row>
    <row r="113" spans="1:9" x14ac:dyDescent="0.25">
      <c r="A113" s="144" t="s">
        <v>141</v>
      </c>
      <c r="B113" s="44">
        <v>0</v>
      </c>
      <c r="C113" s="63">
        <v>0.5</v>
      </c>
      <c r="D113" s="11"/>
      <c r="E113" s="44">
        <v>0</v>
      </c>
      <c r="F113" s="43">
        <v>0.5</v>
      </c>
      <c r="G113" s="11"/>
      <c r="H113" s="44">
        <v>0</v>
      </c>
      <c r="I113" s="45">
        <v>0</v>
      </c>
    </row>
    <row r="114" spans="1:9" x14ac:dyDescent="0.25">
      <c r="A114" s="96" t="s">
        <v>69</v>
      </c>
      <c r="B114" s="120"/>
      <c r="C114" s="98"/>
      <c r="D114" s="11"/>
      <c r="E114" s="44"/>
      <c r="F114" s="43"/>
      <c r="G114" s="11"/>
      <c r="H114" s="44"/>
      <c r="I114" s="45"/>
    </row>
    <row r="115" spans="1:9" hidden="1" x14ac:dyDescent="0.25">
      <c r="A115" s="97" t="s">
        <v>59</v>
      </c>
      <c r="B115" s="116">
        <v>0</v>
      </c>
      <c r="C115" s="95">
        <v>0</v>
      </c>
      <c r="D115" s="11"/>
      <c r="E115" s="116">
        <v>0</v>
      </c>
      <c r="F115" s="95">
        <v>0</v>
      </c>
      <c r="G115" s="11"/>
      <c r="H115" s="44">
        <v>0</v>
      </c>
      <c r="I115" s="45">
        <v>0</v>
      </c>
    </row>
    <row r="116" spans="1:9" x14ac:dyDescent="0.25">
      <c r="A116" s="97" t="s">
        <v>26</v>
      </c>
      <c r="B116" s="116">
        <v>2</v>
      </c>
      <c r="C116" s="95">
        <v>0.4</v>
      </c>
      <c r="D116" s="11"/>
      <c r="E116" s="116">
        <v>2</v>
      </c>
      <c r="F116" s="95">
        <v>0.2</v>
      </c>
      <c r="G116" s="11"/>
      <c r="H116" s="44">
        <v>0</v>
      </c>
      <c r="I116" s="45">
        <v>0.2</v>
      </c>
    </row>
    <row r="117" spans="1:9" x14ac:dyDescent="0.25">
      <c r="A117" s="97" t="s">
        <v>42</v>
      </c>
      <c r="B117" s="116">
        <v>6</v>
      </c>
      <c r="C117" s="95">
        <v>0</v>
      </c>
      <c r="D117" s="11"/>
      <c r="E117" s="116">
        <v>5.7</v>
      </c>
      <c r="F117" s="95">
        <v>0</v>
      </c>
      <c r="G117" s="11"/>
      <c r="H117" s="44">
        <v>0.29999999999999982</v>
      </c>
      <c r="I117" s="45">
        <v>0</v>
      </c>
    </row>
    <row r="118" spans="1:9" hidden="1" x14ac:dyDescent="0.25">
      <c r="A118" s="96" t="s">
        <v>30</v>
      </c>
      <c r="B118" s="116"/>
      <c r="C118" s="95"/>
      <c r="D118" s="11"/>
      <c r="E118" s="116"/>
      <c r="F118" s="95"/>
      <c r="G118" s="11"/>
      <c r="H118" s="44"/>
      <c r="I118" s="45"/>
    </row>
    <row r="119" spans="1:9" hidden="1" x14ac:dyDescent="0.25">
      <c r="A119" s="97" t="s">
        <v>30</v>
      </c>
      <c r="B119" s="116">
        <v>0</v>
      </c>
      <c r="C119" s="95">
        <v>0</v>
      </c>
      <c r="D119" s="11"/>
      <c r="E119" s="116">
        <v>0</v>
      </c>
      <c r="F119" s="95">
        <v>0</v>
      </c>
      <c r="G119" s="11"/>
      <c r="H119" s="44">
        <v>0</v>
      </c>
      <c r="I119" s="45">
        <v>0</v>
      </c>
    </row>
    <row r="120" spans="1:9" hidden="1" x14ac:dyDescent="0.25">
      <c r="A120" s="32" t="s">
        <v>110</v>
      </c>
      <c r="B120" s="116"/>
      <c r="C120" s="95"/>
      <c r="D120" s="11"/>
      <c r="E120" s="116"/>
      <c r="F120" s="95"/>
      <c r="G120" s="11"/>
      <c r="H120" s="44"/>
      <c r="I120" s="45"/>
    </row>
    <row r="121" spans="1:9" hidden="1" x14ac:dyDescent="0.25">
      <c r="A121" s="144" t="s">
        <v>53</v>
      </c>
      <c r="B121" s="116">
        <v>0</v>
      </c>
      <c r="C121" s="95">
        <v>0</v>
      </c>
      <c r="D121" s="11"/>
      <c r="E121" s="116">
        <v>0</v>
      </c>
      <c r="F121" s="95">
        <v>0</v>
      </c>
      <c r="G121" s="11"/>
      <c r="H121" s="44">
        <v>0</v>
      </c>
      <c r="I121" s="45">
        <v>0</v>
      </c>
    </row>
    <row r="122" spans="1:9" x14ac:dyDescent="0.25">
      <c r="A122" s="96" t="s">
        <v>70</v>
      </c>
      <c r="B122" s="120"/>
      <c r="C122" s="94"/>
      <c r="D122" s="11"/>
      <c r="E122" s="120"/>
      <c r="F122" s="94"/>
      <c r="G122" s="11"/>
      <c r="H122" s="44"/>
      <c r="I122" s="45"/>
    </row>
    <row r="123" spans="1:9" x14ac:dyDescent="0.25">
      <c r="A123" s="97" t="s">
        <v>32</v>
      </c>
      <c r="B123" s="121">
        <v>0</v>
      </c>
      <c r="C123" s="99">
        <v>0.2</v>
      </c>
      <c r="D123" s="11"/>
      <c r="E123" s="121">
        <v>37</v>
      </c>
      <c r="F123" s="99">
        <v>0.2</v>
      </c>
      <c r="G123" s="11"/>
      <c r="H123" s="68">
        <v>-37</v>
      </c>
      <c r="I123" s="69">
        <v>0</v>
      </c>
    </row>
    <row r="124" spans="1:9" x14ac:dyDescent="0.25">
      <c r="A124" s="10" t="s">
        <v>6</v>
      </c>
      <c r="B124" s="209">
        <v>8</v>
      </c>
      <c r="C124" s="64">
        <v>1.1000000000000001</v>
      </c>
      <c r="D124" s="11"/>
      <c r="E124" s="209">
        <v>44.7</v>
      </c>
      <c r="F124" s="64">
        <v>0.89999999999999991</v>
      </c>
      <c r="G124" s="11"/>
      <c r="H124" s="44">
        <v>-36.700000000000003</v>
      </c>
      <c r="I124" s="45">
        <v>0.20000000000000018</v>
      </c>
    </row>
    <row r="125" spans="1:9" ht="13.8" thickBot="1" x14ac:dyDescent="0.3">
      <c r="B125" s="44"/>
      <c r="C125" s="64"/>
      <c r="D125" s="11"/>
      <c r="E125" s="44"/>
      <c r="F125" s="43"/>
      <c r="G125" s="11"/>
      <c r="H125" s="44"/>
      <c r="I125" s="45"/>
    </row>
    <row r="126" spans="1:9" x14ac:dyDescent="0.25">
      <c r="A126" s="141" t="s">
        <v>4</v>
      </c>
      <c r="B126" s="44"/>
      <c r="C126" s="64"/>
      <c r="D126" s="11"/>
      <c r="E126" s="44"/>
      <c r="F126" s="43"/>
      <c r="G126" s="11"/>
      <c r="H126" s="44"/>
      <c r="I126" s="45"/>
    </row>
    <row r="127" spans="1:9" ht="13.8" thickBot="1" x14ac:dyDescent="0.3">
      <c r="A127" s="142" t="s">
        <v>76</v>
      </c>
      <c r="B127" s="44"/>
      <c r="C127" s="63"/>
      <c r="D127" s="11"/>
      <c r="E127" s="44"/>
      <c r="F127" s="43"/>
      <c r="G127" s="11"/>
      <c r="H127" s="44"/>
      <c r="I127" s="45"/>
    </row>
    <row r="128" spans="1:9" x14ac:dyDescent="0.25">
      <c r="A128" s="77" t="s">
        <v>66</v>
      </c>
      <c r="B128" s="44"/>
      <c r="C128" s="63"/>
      <c r="D128" s="11"/>
      <c r="E128" s="44"/>
      <c r="F128" s="43"/>
      <c r="G128" s="11"/>
      <c r="H128" s="44"/>
      <c r="I128" s="45"/>
    </row>
    <row r="129" spans="1:9" x14ac:dyDescent="0.25">
      <c r="A129" s="96" t="s">
        <v>68</v>
      </c>
      <c r="B129" s="44"/>
      <c r="C129" s="63"/>
      <c r="D129" s="11"/>
      <c r="E129" s="44"/>
      <c r="F129" s="43"/>
      <c r="G129" s="11"/>
      <c r="H129" s="44"/>
      <c r="I129" s="45"/>
    </row>
    <row r="130" spans="1:9" x14ac:dyDescent="0.25">
      <c r="A130" s="144" t="s">
        <v>60</v>
      </c>
      <c r="B130" s="44">
        <v>595</v>
      </c>
      <c r="C130" s="63">
        <v>7.5</v>
      </c>
      <c r="D130" s="11"/>
      <c r="E130" s="44">
        <v>73</v>
      </c>
      <c r="F130" s="43">
        <v>5.6</v>
      </c>
      <c r="G130" s="11"/>
      <c r="H130" s="44">
        <v>522</v>
      </c>
      <c r="I130" s="45">
        <v>1.9000000000000004</v>
      </c>
    </row>
    <row r="131" spans="1:9" x14ac:dyDescent="0.25">
      <c r="A131" s="144" t="s">
        <v>183</v>
      </c>
      <c r="B131" s="44">
        <v>0</v>
      </c>
      <c r="C131" s="63">
        <v>0</v>
      </c>
      <c r="D131" s="11"/>
      <c r="E131" s="44">
        <v>100</v>
      </c>
      <c r="F131" s="43">
        <v>0</v>
      </c>
      <c r="G131" s="11"/>
      <c r="H131" s="44">
        <v>-100</v>
      </c>
      <c r="I131" s="45">
        <v>0</v>
      </c>
    </row>
    <row r="132" spans="1:9" x14ac:dyDescent="0.25">
      <c r="A132" s="144" t="s">
        <v>18</v>
      </c>
      <c r="B132" s="44">
        <v>67</v>
      </c>
      <c r="C132" s="63">
        <v>0</v>
      </c>
      <c r="D132" s="11"/>
      <c r="E132" s="44">
        <v>0</v>
      </c>
      <c r="F132" s="43">
        <v>0</v>
      </c>
      <c r="G132" s="11"/>
      <c r="H132" s="44">
        <v>67</v>
      </c>
      <c r="I132" s="45">
        <v>0</v>
      </c>
    </row>
    <row r="133" spans="1:9" x14ac:dyDescent="0.25">
      <c r="A133" s="144" t="s">
        <v>145</v>
      </c>
      <c r="B133" s="44">
        <v>167</v>
      </c>
      <c r="C133" s="63">
        <v>0</v>
      </c>
      <c r="D133" s="11"/>
      <c r="E133" s="44">
        <v>407</v>
      </c>
      <c r="F133" s="43">
        <v>0</v>
      </c>
      <c r="G133" s="11"/>
      <c r="H133" s="44">
        <v>-240</v>
      </c>
      <c r="I133" s="45">
        <v>0</v>
      </c>
    </row>
    <row r="134" spans="1:9" x14ac:dyDescent="0.25">
      <c r="A134" s="96" t="s">
        <v>69</v>
      </c>
      <c r="B134" s="44"/>
      <c r="C134" s="63"/>
      <c r="D134" s="11"/>
      <c r="E134" s="44"/>
      <c r="F134" s="43"/>
      <c r="G134" s="11"/>
      <c r="H134" s="44"/>
      <c r="I134" s="45"/>
    </row>
    <row r="135" spans="1:9" x14ac:dyDescent="0.25">
      <c r="A135" s="97" t="s">
        <v>42</v>
      </c>
      <c r="B135" s="44">
        <v>0</v>
      </c>
      <c r="C135" s="63">
        <v>6.8</v>
      </c>
      <c r="D135" s="11"/>
      <c r="E135" s="44">
        <v>0</v>
      </c>
      <c r="F135" s="43">
        <v>6.5</v>
      </c>
      <c r="G135" s="11"/>
      <c r="H135" s="44">
        <v>0</v>
      </c>
      <c r="I135" s="45">
        <v>0.29999999999999982</v>
      </c>
    </row>
    <row r="136" spans="1:9" x14ac:dyDescent="0.25">
      <c r="A136" s="32" t="s">
        <v>70</v>
      </c>
      <c r="B136" s="120"/>
      <c r="C136" s="63"/>
      <c r="D136" s="11"/>
      <c r="E136" s="44"/>
      <c r="F136" s="43"/>
      <c r="G136" s="11"/>
      <c r="H136" s="44"/>
      <c r="I136" s="45"/>
    </row>
    <row r="137" spans="1:9" x14ac:dyDescent="0.25">
      <c r="A137" s="144" t="s">
        <v>32</v>
      </c>
      <c r="B137" s="121">
        <v>157</v>
      </c>
      <c r="C137" s="65">
        <v>1</v>
      </c>
      <c r="D137" s="11"/>
      <c r="E137" s="68">
        <v>138</v>
      </c>
      <c r="F137" s="67">
        <v>0.3</v>
      </c>
      <c r="G137" s="11"/>
      <c r="H137" s="68">
        <v>19</v>
      </c>
      <c r="I137" s="69">
        <v>0.7</v>
      </c>
    </row>
    <row r="138" spans="1:9" x14ac:dyDescent="0.25">
      <c r="A138" s="10" t="s">
        <v>6</v>
      </c>
      <c r="B138" s="44">
        <v>986</v>
      </c>
      <c r="C138" s="63">
        <v>15.3</v>
      </c>
      <c r="D138" s="11"/>
      <c r="E138" s="44">
        <v>718</v>
      </c>
      <c r="F138" s="43">
        <v>12.4</v>
      </c>
      <c r="G138" s="11"/>
      <c r="H138" s="44">
        <v>268</v>
      </c>
      <c r="I138" s="45">
        <v>2.9000000000000004</v>
      </c>
    </row>
    <row r="139" spans="1:9" ht="13.8" thickBot="1" x14ac:dyDescent="0.3">
      <c r="B139" s="44"/>
      <c r="C139" s="63"/>
      <c r="D139" s="11"/>
      <c r="E139" s="44"/>
      <c r="F139" s="43"/>
      <c r="G139" s="11"/>
      <c r="H139" s="44"/>
      <c r="I139" s="45"/>
    </row>
    <row r="140" spans="1:9" x14ac:dyDescent="0.25">
      <c r="A140" s="141" t="s">
        <v>4</v>
      </c>
      <c r="B140" s="44"/>
      <c r="C140" s="63"/>
      <c r="D140" s="11"/>
      <c r="E140" s="44"/>
      <c r="F140" s="43"/>
      <c r="G140" s="11"/>
      <c r="H140" s="44"/>
      <c r="I140" s="45"/>
    </row>
    <row r="141" spans="1:9" ht="13.8" thickBot="1" x14ac:dyDescent="0.3">
      <c r="A141" s="142" t="s">
        <v>77</v>
      </c>
      <c r="B141" s="44"/>
      <c r="C141" s="63"/>
      <c r="D141" s="11"/>
      <c r="E141" s="44"/>
      <c r="F141" s="43"/>
      <c r="G141" s="11"/>
      <c r="H141" s="44"/>
      <c r="I141" s="45"/>
    </row>
    <row r="142" spans="1:9" x14ac:dyDescent="0.25">
      <c r="A142" s="77" t="s">
        <v>66</v>
      </c>
      <c r="B142" s="44"/>
      <c r="C142" s="63"/>
      <c r="D142" s="11"/>
      <c r="E142" s="44"/>
      <c r="F142" s="43"/>
      <c r="G142" s="11"/>
      <c r="H142" s="44"/>
      <c r="I142" s="45"/>
    </row>
    <row r="143" spans="1:9" hidden="1" x14ac:dyDescent="0.25">
      <c r="A143" s="96" t="s">
        <v>71</v>
      </c>
      <c r="B143" s="120"/>
      <c r="C143" s="94"/>
      <c r="D143" s="11"/>
      <c r="E143" s="44"/>
      <c r="F143" s="43"/>
      <c r="G143" s="11"/>
      <c r="H143" s="44"/>
      <c r="I143" s="45"/>
    </row>
    <row r="144" spans="1:9" hidden="1" x14ac:dyDescent="0.25">
      <c r="A144" s="144" t="s">
        <v>108</v>
      </c>
      <c r="B144" s="116">
        <v>0</v>
      </c>
      <c r="C144" s="95">
        <v>0</v>
      </c>
      <c r="D144" s="11"/>
      <c r="E144" s="44">
        <v>0</v>
      </c>
      <c r="F144" s="64">
        <v>0</v>
      </c>
      <c r="G144" s="11"/>
      <c r="H144" s="44">
        <v>0</v>
      </c>
      <c r="I144" s="45">
        <v>0</v>
      </c>
    </row>
    <row r="145" spans="1:9" x14ac:dyDescent="0.25">
      <c r="A145" s="96" t="s">
        <v>68</v>
      </c>
      <c r="B145" s="116"/>
      <c r="C145" s="95"/>
      <c r="D145" s="11"/>
      <c r="E145" s="44"/>
      <c r="F145" s="64"/>
      <c r="G145" s="11"/>
      <c r="H145" s="44"/>
      <c r="I145" s="45"/>
    </row>
    <row r="146" spans="1:9" x14ac:dyDescent="0.25">
      <c r="A146" s="97" t="s">
        <v>87</v>
      </c>
      <c r="B146" s="62">
        <v>770</v>
      </c>
      <c r="C146" s="95">
        <v>4</v>
      </c>
      <c r="D146" s="11"/>
      <c r="E146" s="62">
        <v>1400</v>
      </c>
      <c r="F146" s="95">
        <v>6</v>
      </c>
      <c r="G146" s="11"/>
      <c r="H146" s="44">
        <v>-630</v>
      </c>
      <c r="I146" s="45">
        <v>-2</v>
      </c>
    </row>
    <row r="147" spans="1:9" hidden="1" x14ac:dyDescent="0.25">
      <c r="A147" s="144" t="s">
        <v>103</v>
      </c>
      <c r="B147" s="62">
        <v>0</v>
      </c>
      <c r="C147" s="95">
        <v>0</v>
      </c>
      <c r="D147" s="11"/>
      <c r="E147" s="62">
        <v>0</v>
      </c>
      <c r="F147" s="95">
        <v>0</v>
      </c>
      <c r="G147" s="11"/>
      <c r="H147" s="44">
        <v>0</v>
      </c>
      <c r="I147" s="45">
        <v>0</v>
      </c>
    </row>
    <row r="148" spans="1:9" hidden="1" x14ac:dyDescent="0.25">
      <c r="A148" s="144" t="s">
        <v>145</v>
      </c>
      <c r="B148" s="62">
        <v>0</v>
      </c>
      <c r="C148" s="95">
        <v>0</v>
      </c>
      <c r="D148" s="11"/>
      <c r="E148" s="62">
        <v>0</v>
      </c>
      <c r="F148" s="95">
        <v>0</v>
      </c>
      <c r="G148" s="11"/>
      <c r="H148" s="44">
        <v>0</v>
      </c>
      <c r="I148" s="45">
        <v>0</v>
      </c>
    </row>
    <row r="149" spans="1:9" x14ac:dyDescent="0.25">
      <c r="A149" s="144" t="s">
        <v>16</v>
      </c>
      <c r="B149" s="62">
        <v>30</v>
      </c>
      <c r="C149" s="95">
        <v>4</v>
      </c>
      <c r="D149" s="11"/>
      <c r="E149" s="62">
        <v>140</v>
      </c>
      <c r="F149" s="95">
        <v>4</v>
      </c>
      <c r="G149" s="11"/>
      <c r="H149" s="44">
        <v>-110</v>
      </c>
      <c r="I149" s="45">
        <v>0</v>
      </c>
    </row>
    <row r="150" spans="1:9" x14ac:dyDescent="0.25">
      <c r="A150" s="97" t="s">
        <v>17</v>
      </c>
      <c r="B150" s="62">
        <v>100</v>
      </c>
      <c r="C150" s="95">
        <v>11.4</v>
      </c>
      <c r="D150" s="11"/>
      <c r="E150" s="62">
        <v>100</v>
      </c>
      <c r="F150" s="95">
        <v>9</v>
      </c>
      <c r="G150" s="11"/>
      <c r="H150" s="44">
        <v>0</v>
      </c>
      <c r="I150" s="45">
        <v>2.4000000000000004</v>
      </c>
    </row>
    <row r="151" spans="1:9" x14ac:dyDescent="0.25">
      <c r="A151" s="144" t="s">
        <v>184</v>
      </c>
      <c r="B151" s="62">
        <v>310</v>
      </c>
      <c r="C151" s="95">
        <v>0</v>
      </c>
      <c r="D151" s="11"/>
      <c r="E151" s="62">
        <v>119</v>
      </c>
      <c r="F151" s="95">
        <v>0</v>
      </c>
      <c r="G151" s="11"/>
      <c r="H151" s="44">
        <v>191</v>
      </c>
      <c r="I151" s="45">
        <v>0</v>
      </c>
    </row>
    <row r="152" spans="1:9" x14ac:dyDescent="0.25">
      <c r="A152" s="144" t="s">
        <v>142</v>
      </c>
      <c r="B152" s="62">
        <v>0</v>
      </c>
      <c r="C152" s="95">
        <v>1</v>
      </c>
      <c r="D152" s="11"/>
      <c r="E152" s="62">
        <v>0</v>
      </c>
      <c r="F152" s="95">
        <v>0.5</v>
      </c>
      <c r="G152" s="11"/>
      <c r="H152" s="44">
        <v>0</v>
      </c>
      <c r="I152" s="45">
        <v>0.5</v>
      </c>
    </row>
    <row r="153" spans="1:9" x14ac:dyDescent="0.25">
      <c r="A153" s="97" t="s">
        <v>23</v>
      </c>
      <c r="B153" s="62">
        <v>0</v>
      </c>
      <c r="C153" s="95">
        <v>3</v>
      </c>
      <c r="D153" s="11"/>
      <c r="E153" s="62">
        <v>0</v>
      </c>
      <c r="F153" s="95">
        <v>3</v>
      </c>
      <c r="G153" s="11"/>
      <c r="H153" s="44">
        <v>0</v>
      </c>
      <c r="I153" s="45">
        <v>0</v>
      </c>
    </row>
    <row r="154" spans="1:9" x14ac:dyDescent="0.25">
      <c r="A154" s="97" t="s">
        <v>55</v>
      </c>
      <c r="B154" s="62">
        <v>452</v>
      </c>
      <c r="C154" s="95">
        <v>25</v>
      </c>
      <c r="D154" s="11"/>
      <c r="E154" s="62">
        <v>452</v>
      </c>
      <c r="F154" s="95">
        <v>25</v>
      </c>
      <c r="G154" s="11"/>
      <c r="H154" s="44">
        <v>0</v>
      </c>
      <c r="I154" s="45">
        <v>0</v>
      </c>
    </row>
    <row r="155" spans="1:9" hidden="1" x14ac:dyDescent="0.25">
      <c r="A155" s="97" t="s">
        <v>56</v>
      </c>
      <c r="B155" s="62">
        <v>0</v>
      </c>
      <c r="C155" s="95">
        <v>0</v>
      </c>
      <c r="D155" s="11"/>
      <c r="E155" s="62">
        <v>0</v>
      </c>
      <c r="F155" s="95">
        <v>0</v>
      </c>
      <c r="G155" s="11"/>
      <c r="H155" s="44">
        <v>0</v>
      </c>
      <c r="I155" s="45">
        <v>0</v>
      </c>
    </row>
    <row r="156" spans="1:9" x14ac:dyDescent="0.25">
      <c r="A156" s="96" t="s">
        <v>69</v>
      </c>
      <c r="B156" s="116"/>
      <c r="C156" s="95"/>
      <c r="D156" s="11"/>
      <c r="E156" s="116"/>
      <c r="F156" s="95"/>
      <c r="G156" s="11"/>
      <c r="H156" s="44"/>
      <c r="I156" s="45"/>
    </row>
    <row r="157" spans="1:9" x14ac:dyDescent="0.25">
      <c r="A157" s="97" t="s">
        <v>23</v>
      </c>
      <c r="B157" s="116">
        <v>0</v>
      </c>
      <c r="C157" s="95">
        <v>1.8</v>
      </c>
      <c r="D157" s="11"/>
      <c r="E157" s="116">
        <v>0</v>
      </c>
      <c r="F157" s="95">
        <v>2</v>
      </c>
      <c r="G157" s="11"/>
      <c r="H157" s="44">
        <v>0</v>
      </c>
      <c r="I157" s="45">
        <v>-0.19999999999999996</v>
      </c>
    </row>
    <row r="158" spans="1:9" x14ac:dyDescent="0.25">
      <c r="A158" s="97" t="s">
        <v>42</v>
      </c>
      <c r="B158" s="116">
        <v>0</v>
      </c>
      <c r="C158" s="95">
        <v>9.5</v>
      </c>
      <c r="D158" s="11"/>
      <c r="E158" s="116">
        <v>0</v>
      </c>
      <c r="F158" s="95">
        <v>10</v>
      </c>
      <c r="G158" s="11"/>
      <c r="H158" s="44">
        <v>0</v>
      </c>
      <c r="I158" s="45">
        <v>-0.5</v>
      </c>
    </row>
    <row r="159" spans="1:9" x14ac:dyDescent="0.25">
      <c r="A159" s="96" t="s">
        <v>67</v>
      </c>
      <c r="B159" s="122"/>
      <c r="C159" s="101"/>
      <c r="D159" s="11"/>
      <c r="E159" s="122"/>
      <c r="F159" s="101"/>
      <c r="G159" s="11"/>
      <c r="H159" s="44"/>
      <c r="I159" s="45"/>
    </row>
    <row r="160" spans="1:9" x14ac:dyDescent="0.25">
      <c r="A160" s="97" t="s">
        <v>57</v>
      </c>
      <c r="B160" s="123">
        <v>1877</v>
      </c>
      <c r="C160" s="100">
        <v>4</v>
      </c>
      <c r="D160" s="29"/>
      <c r="E160" s="123">
        <v>514</v>
      </c>
      <c r="F160" s="100">
        <v>3</v>
      </c>
      <c r="G160" s="11"/>
      <c r="H160" s="44">
        <v>1363</v>
      </c>
      <c r="I160" s="45">
        <v>1</v>
      </c>
    </row>
    <row r="161" spans="1:9" x14ac:dyDescent="0.25">
      <c r="A161" s="96" t="s">
        <v>30</v>
      </c>
      <c r="B161" s="120"/>
      <c r="C161" s="94"/>
      <c r="D161" s="11"/>
      <c r="E161" s="120"/>
      <c r="F161" s="94"/>
      <c r="G161" s="11"/>
      <c r="H161" s="44"/>
      <c r="I161" s="45"/>
    </row>
    <row r="162" spans="1:9" x14ac:dyDescent="0.25">
      <c r="A162" s="97" t="s">
        <v>72</v>
      </c>
      <c r="B162" s="116">
        <v>0</v>
      </c>
      <c r="C162" s="95">
        <v>4</v>
      </c>
      <c r="D162" s="11"/>
      <c r="E162" s="116">
        <v>0</v>
      </c>
      <c r="F162" s="95">
        <v>4</v>
      </c>
      <c r="G162" s="11"/>
      <c r="H162" s="44">
        <v>0</v>
      </c>
      <c r="I162" s="45">
        <v>0</v>
      </c>
    </row>
    <row r="163" spans="1:9" x14ac:dyDescent="0.25">
      <c r="A163" s="97" t="s">
        <v>31</v>
      </c>
      <c r="B163" s="147">
        <v>0</v>
      </c>
      <c r="C163" s="95">
        <v>0.4</v>
      </c>
      <c r="D163" s="11"/>
      <c r="E163" s="116">
        <v>0</v>
      </c>
      <c r="F163" s="95">
        <v>0.4</v>
      </c>
      <c r="G163" s="11"/>
      <c r="H163" s="44">
        <v>0</v>
      </c>
      <c r="I163" s="45">
        <v>0</v>
      </c>
    </row>
    <row r="164" spans="1:9" x14ac:dyDescent="0.25">
      <c r="A164" s="96" t="s">
        <v>70</v>
      </c>
      <c r="B164" s="116"/>
      <c r="C164" s="95"/>
      <c r="D164" s="11"/>
      <c r="E164" s="116"/>
      <c r="F164" s="95"/>
      <c r="G164" s="11"/>
      <c r="H164" s="44"/>
      <c r="I164" s="45"/>
    </row>
    <row r="165" spans="1:9" x14ac:dyDescent="0.25">
      <c r="A165" s="97" t="s">
        <v>32</v>
      </c>
      <c r="B165" s="116">
        <v>90</v>
      </c>
      <c r="C165" s="95">
        <v>0</v>
      </c>
      <c r="D165" s="11"/>
      <c r="E165" s="116">
        <v>51</v>
      </c>
      <c r="F165" s="95">
        <v>0.5</v>
      </c>
      <c r="G165" s="11"/>
      <c r="H165" s="44">
        <v>39</v>
      </c>
      <c r="I165" s="45">
        <v>-0.5</v>
      </c>
    </row>
    <row r="166" spans="1:9" x14ac:dyDescent="0.25">
      <c r="A166" s="144" t="s">
        <v>163</v>
      </c>
      <c r="B166" s="116">
        <v>5</v>
      </c>
      <c r="C166" s="95">
        <v>0</v>
      </c>
      <c r="D166" s="11"/>
      <c r="E166" s="116">
        <v>0</v>
      </c>
      <c r="F166" s="95">
        <v>0</v>
      </c>
      <c r="G166" s="11"/>
      <c r="H166" s="44">
        <v>5</v>
      </c>
      <c r="I166" s="45">
        <v>0</v>
      </c>
    </row>
    <row r="167" spans="1:9" x14ac:dyDescent="0.25">
      <c r="A167" s="144" t="s">
        <v>188</v>
      </c>
      <c r="B167" s="116">
        <v>0</v>
      </c>
      <c r="C167" s="95">
        <v>1.5</v>
      </c>
      <c r="D167" s="11"/>
      <c r="E167" s="116">
        <v>0</v>
      </c>
      <c r="F167" s="95">
        <v>0</v>
      </c>
      <c r="G167" s="11"/>
      <c r="H167" s="44">
        <v>0</v>
      </c>
      <c r="I167" s="45">
        <v>1.5</v>
      </c>
    </row>
    <row r="168" spans="1:9" x14ac:dyDescent="0.25">
      <c r="A168" s="96" t="s">
        <v>88</v>
      </c>
      <c r="B168" s="21"/>
      <c r="C168" s="5"/>
      <c r="D168" s="11"/>
      <c r="E168" s="21"/>
      <c r="F168" s="5"/>
      <c r="G168" s="11"/>
      <c r="H168" s="44"/>
      <c r="I168" s="45"/>
    </row>
    <row r="169" spans="1:9" x14ac:dyDescent="0.25">
      <c r="A169" s="97" t="s">
        <v>34</v>
      </c>
      <c r="B169" s="124">
        <v>0</v>
      </c>
      <c r="C169" s="128">
        <v>0</v>
      </c>
      <c r="D169" s="11"/>
      <c r="E169" s="124">
        <v>0</v>
      </c>
      <c r="F169" s="128">
        <v>0</v>
      </c>
      <c r="G169" s="11"/>
      <c r="H169" s="68">
        <v>0</v>
      </c>
      <c r="I169" s="69">
        <v>0</v>
      </c>
    </row>
    <row r="170" spans="1:9" x14ac:dyDescent="0.25">
      <c r="A170" s="10" t="s">
        <v>6</v>
      </c>
      <c r="B170" s="209">
        <v>3634</v>
      </c>
      <c r="C170" s="64">
        <v>69.599999999999994</v>
      </c>
      <c r="D170" s="11"/>
      <c r="E170" s="44">
        <v>2776</v>
      </c>
      <c r="F170" s="43">
        <v>67.400000000000006</v>
      </c>
      <c r="G170" s="11"/>
      <c r="H170" s="44">
        <v>858</v>
      </c>
      <c r="I170" s="45">
        <v>2.1999999999999886</v>
      </c>
    </row>
    <row r="171" spans="1:9" x14ac:dyDescent="0.25">
      <c r="B171" s="44"/>
      <c r="C171" s="64"/>
      <c r="D171" s="11"/>
      <c r="E171" s="44"/>
      <c r="F171" s="43"/>
      <c r="G171" s="11"/>
      <c r="H171" s="44"/>
      <c r="I171" s="45"/>
    </row>
    <row r="172" spans="1:9" ht="13.8" thickBot="1" x14ac:dyDescent="0.3">
      <c r="A172" s="31" t="s">
        <v>7</v>
      </c>
      <c r="B172" s="148">
        <v>4628</v>
      </c>
      <c r="C172" s="74">
        <v>85.999999999999986</v>
      </c>
      <c r="D172" s="11"/>
      <c r="E172" s="148">
        <v>3538.7</v>
      </c>
      <c r="F172" s="102">
        <v>81.200000000000017</v>
      </c>
      <c r="G172" s="11"/>
      <c r="H172" s="71">
        <v>1089.3000000000002</v>
      </c>
      <c r="I172" s="72">
        <v>4.7999999999999687</v>
      </c>
    </row>
    <row r="173" spans="1:9" ht="13.8" thickTop="1" x14ac:dyDescent="0.25">
      <c r="A173" s="9"/>
      <c r="B173" s="44"/>
      <c r="C173" s="64"/>
      <c r="D173" s="11"/>
      <c r="E173" s="44"/>
      <c r="F173" s="43"/>
      <c r="G173" s="11"/>
      <c r="H173" s="44"/>
      <c r="I173" s="45"/>
    </row>
    <row r="174" spans="1:9" x14ac:dyDescent="0.25">
      <c r="A174" s="10"/>
      <c r="B174" s="44"/>
      <c r="C174" s="63"/>
      <c r="D174" s="11"/>
      <c r="E174" s="44"/>
      <c r="F174" s="43"/>
      <c r="G174" s="11"/>
      <c r="H174" s="44"/>
      <c r="I174" s="45"/>
    </row>
    <row r="175" spans="1:9" x14ac:dyDescent="0.25">
      <c r="B175" s="44"/>
      <c r="C175" s="63"/>
      <c r="D175" s="11"/>
      <c r="E175" s="44"/>
      <c r="F175" s="43"/>
      <c r="G175" s="11"/>
      <c r="H175" s="44"/>
      <c r="I175" s="45"/>
    </row>
    <row r="176" spans="1:9" x14ac:dyDescent="0.25">
      <c r="A176" s="16" t="s">
        <v>96</v>
      </c>
      <c r="B176" s="209">
        <v>4629.3999999999996</v>
      </c>
      <c r="C176" s="63">
        <v>86.499999999999986</v>
      </c>
      <c r="D176" s="11"/>
      <c r="E176" s="44">
        <v>3540.1</v>
      </c>
      <c r="F176" s="43">
        <v>81.600000000000023</v>
      </c>
      <c r="G176" s="11"/>
      <c r="H176" s="44">
        <v>1089.2999999999997</v>
      </c>
      <c r="I176" s="45">
        <v>4.8999999999999631</v>
      </c>
    </row>
    <row r="177" spans="1:11" x14ac:dyDescent="0.25">
      <c r="B177" s="44"/>
      <c r="C177" s="63"/>
      <c r="D177" s="11"/>
      <c r="E177" s="44"/>
      <c r="F177" s="43"/>
      <c r="G177" s="11"/>
      <c r="H177" s="44"/>
      <c r="I177" s="45"/>
    </row>
    <row r="178" spans="1:11" x14ac:dyDescent="0.25">
      <c r="A178" s="324" t="s">
        <v>89</v>
      </c>
      <c r="B178" s="44"/>
      <c r="C178" s="63"/>
      <c r="D178" s="11"/>
      <c r="E178" s="44"/>
      <c r="F178" s="43"/>
      <c r="G178" s="11"/>
      <c r="H178" s="44"/>
      <c r="I178" s="45"/>
      <c r="K178" s="143"/>
    </row>
    <row r="179" spans="1:11" x14ac:dyDescent="0.25">
      <c r="A179" s="324"/>
      <c r="B179" s="111">
        <v>42240.551499999994</v>
      </c>
      <c r="C179" s="112"/>
      <c r="D179" s="112"/>
      <c r="E179" s="111">
        <v>37932.133600000008</v>
      </c>
      <c r="F179" s="43"/>
      <c r="G179" s="11"/>
      <c r="H179" s="111">
        <v>4308.4178999999858</v>
      </c>
      <c r="I179" s="45"/>
    </row>
  </sheetData>
  <mergeCells count="4">
    <mergeCell ref="B2:C2"/>
    <mergeCell ref="E2:F2"/>
    <mergeCell ref="H2:I2"/>
    <mergeCell ref="A178:A179"/>
  </mergeCells>
  <phoneticPr fontId="0" type="noConversion"/>
  <printOptions horizontalCentered="1" gridLines="1"/>
  <pageMargins left="0.25" right="0.25" top="0.75" bottom="0.75" header="0.3" footer="0.3"/>
  <pageSetup scale="60"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73"/>
  <sheetViews>
    <sheetView tabSelected="1" view="pageBreakPreview" zoomScale="60" zoomScaleNormal="80" workbookViewId="0">
      <pane xSplit="1" ySplit="4" topLeftCell="B5" activePane="bottomRight" state="frozen"/>
      <selection activeCell="A167" sqref="A167"/>
      <selection pane="topRight" activeCell="A167" sqref="A167"/>
      <selection pane="bottomLeft" activeCell="A167" sqref="A167"/>
      <selection pane="bottomRight" activeCell="E170" sqref="E170"/>
    </sheetView>
  </sheetViews>
  <sheetFormatPr defaultColWidth="8.6328125" defaultRowHeight="13.2" x14ac:dyDescent="0.25"/>
  <cols>
    <col min="1" max="1" width="57.36328125" style="11" customWidth="1"/>
    <col min="2" max="2" width="13.08984375" style="293" customWidth="1"/>
    <col min="3" max="3" width="6.81640625" style="5" customWidth="1"/>
    <col min="4" max="4" width="2.1796875" style="1" customWidth="1"/>
    <col min="5" max="5" width="12.08984375" style="293" customWidth="1"/>
    <col min="6" max="6" width="6.81640625" style="12" customWidth="1"/>
    <col min="7" max="7" width="2.1796875" style="1" customWidth="1"/>
    <col min="8" max="8" width="13.54296875" style="293" customWidth="1"/>
    <col min="9" max="9" width="6.81640625" style="12" customWidth="1"/>
    <col min="10" max="10" width="8.6328125" style="1"/>
    <col min="11" max="11" width="10.6328125" style="1" bestFit="1" customWidth="1"/>
    <col min="12" max="16384" width="8.6328125" style="1"/>
  </cols>
  <sheetData>
    <row r="1" spans="1:9" ht="15.75" customHeight="1" x14ac:dyDescent="0.25">
      <c r="A1" s="80"/>
      <c r="B1" s="320" t="s">
        <v>186</v>
      </c>
      <c r="C1" s="321"/>
      <c r="D1" s="8"/>
      <c r="E1" s="320" t="s">
        <v>182</v>
      </c>
      <c r="F1" s="321"/>
      <c r="G1" s="46"/>
      <c r="H1" s="322" t="s">
        <v>1</v>
      </c>
      <c r="I1" s="323"/>
    </row>
    <row r="2" spans="1:9" ht="21" customHeight="1" x14ac:dyDescent="0.25">
      <c r="A2" s="81"/>
      <c r="B2" s="39" t="s">
        <v>35</v>
      </c>
      <c r="C2" s="39" t="s">
        <v>2</v>
      </c>
      <c r="D2" s="8"/>
      <c r="E2" s="39" t="s">
        <v>35</v>
      </c>
      <c r="F2" s="47" t="s">
        <v>2</v>
      </c>
      <c r="G2" s="46"/>
      <c r="H2" s="39" t="s">
        <v>35</v>
      </c>
      <c r="I2" s="48" t="s">
        <v>2</v>
      </c>
    </row>
    <row r="3" spans="1:9" x14ac:dyDescent="0.25">
      <c r="A3" s="8"/>
      <c r="B3" s="49" t="s">
        <v>0</v>
      </c>
      <c r="C3" s="49" t="s">
        <v>0</v>
      </c>
      <c r="D3" s="8"/>
      <c r="E3" s="49" t="s">
        <v>0</v>
      </c>
      <c r="F3" s="51" t="s">
        <v>0</v>
      </c>
      <c r="G3" s="46"/>
      <c r="H3" s="49" t="s">
        <v>0</v>
      </c>
      <c r="I3" s="53" t="s">
        <v>0</v>
      </c>
    </row>
    <row r="4" spans="1:9" ht="13.8" thickBot="1" x14ac:dyDescent="0.3">
      <c r="A4" s="1"/>
      <c r="B4" s="294"/>
      <c r="C4" s="40"/>
      <c r="D4" s="6"/>
      <c r="E4" s="41"/>
      <c r="F4" s="54"/>
      <c r="G4" s="6"/>
      <c r="H4" s="41"/>
      <c r="I4" s="56"/>
    </row>
    <row r="5" spans="1:9" x14ac:dyDescent="0.25">
      <c r="A5" s="141" t="s">
        <v>3</v>
      </c>
      <c r="B5" s="294"/>
      <c r="C5" s="40"/>
      <c r="D5" s="6"/>
      <c r="E5" s="41"/>
      <c r="F5" s="54"/>
      <c r="G5" s="6"/>
      <c r="H5" s="41"/>
      <c r="I5" s="56"/>
    </row>
    <row r="6" spans="1:9" ht="11.25" customHeight="1" thickBot="1" x14ac:dyDescent="0.3">
      <c r="A6" s="142" t="s">
        <v>9</v>
      </c>
      <c r="B6" s="294"/>
      <c r="C6" s="40"/>
      <c r="D6" s="6"/>
      <c r="E6" s="41"/>
      <c r="F6" s="54"/>
      <c r="G6" s="6"/>
      <c r="H6" s="41"/>
      <c r="I6" s="56"/>
    </row>
    <row r="7" spans="1:9" ht="18.899999999999999" customHeight="1" x14ac:dyDescent="0.25">
      <c r="A7" s="77" t="s">
        <v>84</v>
      </c>
      <c r="B7" s="295"/>
      <c r="C7" s="105"/>
      <c r="D7" s="28"/>
      <c r="E7" s="70"/>
      <c r="F7" s="90"/>
      <c r="G7" s="28"/>
      <c r="H7" s="70"/>
      <c r="I7" s="92"/>
    </row>
    <row r="8" spans="1:9" hidden="1" x14ac:dyDescent="0.25">
      <c r="A8" s="96" t="s">
        <v>71</v>
      </c>
      <c r="B8" s="296"/>
      <c r="C8" s="100"/>
      <c r="D8" s="28"/>
      <c r="E8" s="70"/>
      <c r="F8" s="90"/>
      <c r="G8" s="28"/>
      <c r="H8" s="70"/>
      <c r="I8" s="92"/>
    </row>
    <row r="9" spans="1:9" hidden="1" x14ac:dyDescent="0.25">
      <c r="A9" s="97" t="s">
        <v>10</v>
      </c>
      <c r="B9" s="289"/>
      <c r="C9" s="95"/>
      <c r="D9" s="6"/>
      <c r="E9" s="41"/>
      <c r="F9" s="54"/>
      <c r="G9" s="6"/>
      <c r="H9" s="41">
        <f t="shared" ref="H9:I32" si="0">B9-E9</f>
        <v>0</v>
      </c>
      <c r="I9" s="56">
        <f t="shared" si="0"/>
        <v>0</v>
      </c>
    </row>
    <row r="10" spans="1:9" hidden="1" x14ac:dyDescent="0.25">
      <c r="A10" s="96" t="s">
        <v>68</v>
      </c>
      <c r="B10" s="289"/>
      <c r="C10" s="95"/>
      <c r="D10" s="6"/>
      <c r="E10" s="41"/>
      <c r="F10" s="54"/>
      <c r="G10" s="6"/>
      <c r="H10" s="41"/>
      <c r="I10" s="56"/>
    </row>
    <row r="11" spans="1:9" hidden="1" x14ac:dyDescent="0.25">
      <c r="A11" s="97" t="s">
        <v>11</v>
      </c>
      <c r="B11" s="289"/>
      <c r="C11" s="95"/>
      <c r="D11" s="6"/>
      <c r="E11" s="57"/>
      <c r="F11" s="88"/>
      <c r="G11" s="6"/>
      <c r="H11" s="41">
        <f t="shared" si="0"/>
        <v>0</v>
      </c>
      <c r="I11" s="56">
        <f t="shared" si="0"/>
        <v>0</v>
      </c>
    </row>
    <row r="12" spans="1:9" hidden="1" x14ac:dyDescent="0.25">
      <c r="A12" s="97" t="s">
        <v>12</v>
      </c>
      <c r="B12" s="289"/>
      <c r="C12" s="95"/>
      <c r="D12" s="6"/>
      <c r="E12" s="57"/>
      <c r="F12" s="88"/>
      <c r="G12" s="6"/>
      <c r="H12" s="41">
        <f t="shared" si="0"/>
        <v>0</v>
      </c>
      <c r="I12" s="56">
        <f t="shared" si="0"/>
        <v>0</v>
      </c>
    </row>
    <row r="13" spans="1:9" hidden="1" x14ac:dyDescent="0.25">
      <c r="A13" s="97" t="s">
        <v>13</v>
      </c>
      <c r="B13" s="289"/>
      <c r="C13" s="95"/>
      <c r="D13" s="6"/>
      <c r="E13" s="57"/>
      <c r="F13" s="88"/>
      <c r="G13" s="6"/>
      <c r="H13" s="41">
        <f t="shared" si="0"/>
        <v>0</v>
      </c>
      <c r="I13" s="56">
        <f t="shared" si="0"/>
        <v>0</v>
      </c>
    </row>
    <row r="14" spans="1:9" hidden="1" x14ac:dyDescent="0.25">
      <c r="A14" s="97" t="s">
        <v>14</v>
      </c>
      <c r="B14" s="289"/>
      <c r="C14" s="95"/>
      <c r="D14" s="6"/>
      <c r="E14" s="57"/>
      <c r="F14" s="88"/>
      <c r="G14" s="6"/>
      <c r="H14" s="41">
        <f t="shared" si="0"/>
        <v>0</v>
      </c>
      <c r="I14" s="56">
        <f t="shared" si="0"/>
        <v>0</v>
      </c>
    </row>
    <row r="15" spans="1:9" hidden="1" x14ac:dyDescent="0.25">
      <c r="A15" s="97" t="s">
        <v>15</v>
      </c>
      <c r="B15" s="289"/>
      <c r="C15" s="95"/>
      <c r="D15" s="6"/>
      <c r="E15" s="57"/>
      <c r="F15" s="88"/>
      <c r="G15" s="6"/>
      <c r="H15" s="41">
        <f t="shared" si="0"/>
        <v>0</v>
      </c>
      <c r="I15" s="56">
        <f t="shared" si="0"/>
        <v>0</v>
      </c>
    </row>
    <row r="16" spans="1:9" hidden="1" x14ac:dyDescent="0.25">
      <c r="A16" s="97" t="s">
        <v>16</v>
      </c>
      <c r="B16" s="289"/>
      <c r="C16" s="95"/>
      <c r="D16" s="6"/>
      <c r="E16" s="57"/>
      <c r="F16" s="88"/>
      <c r="G16" s="6"/>
      <c r="H16" s="41">
        <f t="shared" si="0"/>
        <v>0</v>
      </c>
      <c r="I16" s="56">
        <f t="shared" si="0"/>
        <v>0</v>
      </c>
    </row>
    <row r="17" spans="1:9" hidden="1" x14ac:dyDescent="0.25">
      <c r="A17" s="97" t="s">
        <v>17</v>
      </c>
      <c r="B17" s="289"/>
      <c r="C17" s="95"/>
      <c r="D17" s="6"/>
      <c r="E17" s="57"/>
      <c r="F17" s="88"/>
      <c r="G17" s="6"/>
      <c r="H17" s="41">
        <f t="shared" si="0"/>
        <v>0</v>
      </c>
      <c r="I17" s="56">
        <f t="shared" si="0"/>
        <v>0</v>
      </c>
    </row>
    <row r="18" spans="1:9" hidden="1" x14ac:dyDescent="0.25">
      <c r="A18" s="97" t="s">
        <v>18</v>
      </c>
      <c r="B18" s="289"/>
      <c r="C18" s="95"/>
      <c r="D18" s="6"/>
      <c r="E18" s="57"/>
      <c r="F18" s="88"/>
      <c r="G18" s="6"/>
      <c r="H18" s="41">
        <f t="shared" si="0"/>
        <v>0</v>
      </c>
      <c r="I18" s="56">
        <f t="shared" si="0"/>
        <v>0</v>
      </c>
    </row>
    <row r="19" spans="1:9" hidden="1" x14ac:dyDescent="0.25">
      <c r="A19" s="97" t="s">
        <v>19</v>
      </c>
      <c r="B19" s="289"/>
      <c r="C19" s="95"/>
      <c r="D19" s="6"/>
      <c r="E19" s="57"/>
      <c r="F19" s="88"/>
      <c r="G19" s="6"/>
      <c r="H19" s="41">
        <f t="shared" si="0"/>
        <v>0</v>
      </c>
      <c r="I19" s="56">
        <f t="shared" si="0"/>
        <v>0</v>
      </c>
    </row>
    <row r="20" spans="1:9" hidden="1" x14ac:dyDescent="0.25">
      <c r="A20" s="97" t="s">
        <v>20</v>
      </c>
      <c r="B20" s="289"/>
      <c r="C20" s="95"/>
      <c r="D20" s="6"/>
      <c r="E20" s="57"/>
      <c r="F20" s="88"/>
      <c r="G20" s="6"/>
      <c r="H20" s="41">
        <f t="shared" si="0"/>
        <v>0</v>
      </c>
      <c r="I20" s="56">
        <f t="shared" si="0"/>
        <v>0</v>
      </c>
    </row>
    <row r="21" spans="1:9" hidden="1" x14ac:dyDescent="0.25">
      <c r="A21" s="97" t="s">
        <v>22</v>
      </c>
      <c r="B21" s="289"/>
      <c r="C21" s="95"/>
      <c r="D21" s="6"/>
      <c r="E21" s="57"/>
      <c r="F21" s="88"/>
      <c r="G21" s="6"/>
      <c r="H21" s="41">
        <f t="shared" si="0"/>
        <v>0</v>
      </c>
      <c r="I21" s="56">
        <f t="shared" si="0"/>
        <v>0</v>
      </c>
    </row>
    <row r="22" spans="1:9" hidden="1" x14ac:dyDescent="0.25">
      <c r="A22" s="97" t="s">
        <v>83</v>
      </c>
      <c r="B22" s="289"/>
      <c r="C22" s="95"/>
      <c r="D22" s="6"/>
      <c r="E22" s="57"/>
      <c r="F22" s="88"/>
      <c r="G22" s="6"/>
      <c r="H22" s="41">
        <f t="shared" si="0"/>
        <v>0</v>
      </c>
      <c r="I22" s="56">
        <f t="shared" si="0"/>
        <v>0</v>
      </c>
    </row>
    <row r="23" spans="1:9" hidden="1" x14ac:dyDescent="0.25">
      <c r="A23" s="97" t="s">
        <v>23</v>
      </c>
      <c r="B23" s="289"/>
      <c r="C23" s="95"/>
      <c r="D23" s="6"/>
      <c r="E23" s="57"/>
      <c r="F23" s="88"/>
      <c r="G23" s="6"/>
      <c r="H23" s="41">
        <f t="shared" si="0"/>
        <v>0</v>
      </c>
      <c r="I23" s="56">
        <f t="shared" si="0"/>
        <v>0</v>
      </c>
    </row>
    <row r="24" spans="1:9" x14ac:dyDescent="0.25">
      <c r="A24" s="96" t="s">
        <v>69</v>
      </c>
      <c r="B24" s="289"/>
      <c r="C24" s="95"/>
      <c r="D24" s="6"/>
      <c r="E24" s="41"/>
      <c r="F24" s="54"/>
      <c r="G24" s="6"/>
      <c r="H24" s="41"/>
      <c r="I24" s="56"/>
    </row>
    <row r="25" spans="1:9" x14ac:dyDescent="0.25">
      <c r="A25" s="97" t="s">
        <v>24</v>
      </c>
      <c r="B25" s="57">
        <v>0</v>
      </c>
      <c r="C25" s="95">
        <v>0</v>
      </c>
      <c r="D25" s="6"/>
      <c r="E25" s="57">
        <v>0</v>
      </c>
      <c r="F25" s="88">
        <v>0</v>
      </c>
      <c r="G25" s="6"/>
      <c r="H25" s="41">
        <f t="shared" si="0"/>
        <v>0</v>
      </c>
      <c r="I25" s="56">
        <f t="shared" si="0"/>
        <v>0</v>
      </c>
    </row>
    <row r="26" spans="1:9" x14ac:dyDescent="0.25">
      <c r="A26" s="97" t="s">
        <v>25</v>
      </c>
      <c r="B26" s="57">
        <v>0</v>
      </c>
      <c r="C26" s="95">
        <v>0</v>
      </c>
      <c r="D26" s="6"/>
      <c r="E26" s="57">
        <v>0</v>
      </c>
      <c r="F26" s="88">
        <v>0</v>
      </c>
      <c r="G26" s="6"/>
      <c r="H26" s="41">
        <f t="shared" si="0"/>
        <v>0</v>
      </c>
      <c r="I26" s="56">
        <f t="shared" si="0"/>
        <v>0</v>
      </c>
    </row>
    <row r="27" spans="1:9" x14ac:dyDescent="0.25">
      <c r="A27" s="97" t="s">
        <v>15</v>
      </c>
      <c r="B27" s="57">
        <v>0</v>
      </c>
      <c r="C27" s="95">
        <v>0</v>
      </c>
      <c r="D27" s="6"/>
      <c r="E27" s="57">
        <v>0</v>
      </c>
      <c r="F27" s="88">
        <v>0</v>
      </c>
      <c r="G27" s="6"/>
      <c r="H27" s="41">
        <f t="shared" si="0"/>
        <v>0</v>
      </c>
      <c r="I27" s="56">
        <f t="shared" si="0"/>
        <v>0</v>
      </c>
    </row>
    <row r="28" spans="1:9" x14ac:dyDescent="0.25">
      <c r="A28" s="97" t="s">
        <v>26</v>
      </c>
      <c r="B28" s="57">
        <v>0</v>
      </c>
      <c r="C28" s="95">
        <v>0</v>
      </c>
      <c r="D28" s="6"/>
      <c r="E28" s="57">
        <v>0</v>
      </c>
      <c r="F28" s="88">
        <v>0</v>
      </c>
      <c r="G28" s="6"/>
      <c r="H28" s="41">
        <f t="shared" si="0"/>
        <v>0</v>
      </c>
      <c r="I28" s="56">
        <f t="shared" si="0"/>
        <v>0</v>
      </c>
    </row>
    <row r="29" spans="1:9" x14ac:dyDescent="0.25">
      <c r="A29" s="97" t="s">
        <v>18</v>
      </c>
      <c r="B29" s="57">
        <v>0</v>
      </c>
      <c r="C29" s="95">
        <v>0</v>
      </c>
      <c r="D29" s="6"/>
      <c r="E29" s="57">
        <v>0</v>
      </c>
      <c r="F29" s="88">
        <v>0</v>
      </c>
      <c r="G29" s="6"/>
      <c r="H29" s="41">
        <f t="shared" si="0"/>
        <v>0</v>
      </c>
      <c r="I29" s="56">
        <f t="shared" si="0"/>
        <v>0</v>
      </c>
    </row>
    <row r="30" spans="1:9" x14ac:dyDescent="0.25">
      <c r="A30" s="97" t="s">
        <v>21</v>
      </c>
      <c r="B30" s="57">
        <v>0</v>
      </c>
      <c r="C30" s="95">
        <v>0</v>
      </c>
      <c r="D30" s="6"/>
      <c r="E30" s="57">
        <v>0</v>
      </c>
      <c r="F30" s="88">
        <v>0</v>
      </c>
      <c r="G30" s="6"/>
      <c r="H30" s="41">
        <f t="shared" si="0"/>
        <v>0</v>
      </c>
      <c r="I30" s="56">
        <f t="shared" si="0"/>
        <v>0</v>
      </c>
    </row>
    <row r="31" spans="1:9" x14ac:dyDescent="0.25">
      <c r="A31" s="97" t="s">
        <v>23</v>
      </c>
      <c r="B31" s="57">
        <v>0</v>
      </c>
      <c r="C31" s="95">
        <v>0</v>
      </c>
      <c r="D31" s="6"/>
      <c r="E31" s="57">
        <v>0</v>
      </c>
      <c r="F31" s="88">
        <v>0</v>
      </c>
      <c r="G31" s="6"/>
      <c r="H31" s="41">
        <f t="shared" si="0"/>
        <v>0</v>
      </c>
      <c r="I31" s="56">
        <f t="shared" si="0"/>
        <v>0</v>
      </c>
    </row>
    <row r="32" spans="1:9" x14ac:dyDescent="0.25">
      <c r="A32" s="97" t="s">
        <v>27</v>
      </c>
      <c r="B32" s="57">
        <v>0</v>
      </c>
      <c r="C32" s="95">
        <v>0</v>
      </c>
      <c r="D32" s="6"/>
      <c r="E32" s="57">
        <v>0</v>
      </c>
      <c r="F32" s="88">
        <v>0</v>
      </c>
      <c r="G32" s="6"/>
      <c r="H32" s="41">
        <f t="shared" si="0"/>
        <v>0</v>
      </c>
      <c r="I32" s="56">
        <f t="shared" si="0"/>
        <v>0</v>
      </c>
    </row>
    <row r="33" spans="1:9" hidden="1" x14ac:dyDescent="0.25">
      <c r="A33" s="96" t="s">
        <v>67</v>
      </c>
      <c r="B33" s="289"/>
      <c r="C33" s="95"/>
      <c r="D33" s="40"/>
      <c r="E33" s="63"/>
      <c r="F33" s="43"/>
      <c r="G33" s="11"/>
      <c r="H33" s="41"/>
      <c r="I33" s="56"/>
    </row>
    <row r="34" spans="1:9" hidden="1" x14ac:dyDescent="0.25">
      <c r="A34" s="97" t="s">
        <v>28</v>
      </c>
      <c r="B34" s="289"/>
      <c r="C34" s="95"/>
      <c r="D34" s="40"/>
      <c r="E34" s="57"/>
      <c r="F34" s="88"/>
      <c r="G34" s="11"/>
      <c r="H34" s="41">
        <f t="shared" ref="H34:I43" si="1">B34-E34</f>
        <v>0</v>
      </c>
      <c r="I34" s="56">
        <f t="shared" si="1"/>
        <v>0</v>
      </c>
    </row>
    <row r="35" spans="1:9" hidden="1" x14ac:dyDescent="0.25">
      <c r="A35" s="97" t="s">
        <v>85</v>
      </c>
      <c r="B35" s="289"/>
      <c r="C35" s="95"/>
      <c r="D35" s="40"/>
      <c r="E35" s="57"/>
      <c r="F35" s="88"/>
      <c r="G35" s="11"/>
      <c r="H35" s="41">
        <f t="shared" si="1"/>
        <v>0</v>
      </c>
      <c r="I35" s="56">
        <f t="shared" si="1"/>
        <v>0</v>
      </c>
    </row>
    <row r="36" spans="1:9" hidden="1" x14ac:dyDescent="0.25">
      <c r="A36" s="97" t="s">
        <v>29</v>
      </c>
      <c r="B36" s="289"/>
      <c r="C36" s="95"/>
      <c r="D36" s="40"/>
      <c r="E36" s="57"/>
      <c r="F36" s="88"/>
      <c r="G36" s="11"/>
      <c r="H36" s="41">
        <f t="shared" si="1"/>
        <v>0</v>
      </c>
      <c r="I36" s="56">
        <f t="shared" si="1"/>
        <v>0</v>
      </c>
    </row>
    <row r="37" spans="1:9" hidden="1" x14ac:dyDescent="0.25">
      <c r="A37" s="96" t="s">
        <v>30</v>
      </c>
      <c r="B37" s="297"/>
      <c r="C37" s="94"/>
      <c r="D37" s="40"/>
      <c r="E37" s="63"/>
      <c r="F37" s="43"/>
      <c r="G37" s="11"/>
      <c r="H37" s="41"/>
      <c r="I37" s="56"/>
    </row>
    <row r="38" spans="1:9" hidden="1" x14ac:dyDescent="0.25">
      <c r="A38" s="97" t="s">
        <v>72</v>
      </c>
      <c r="B38" s="289"/>
      <c r="C38" s="95"/>
      <c r="D38" s="40"/>
      <c r="E38" s="63"/>
      <c r="F38" s="43"/>
      <c r="G38" s="11"/>
      <c r="H38" s="41">
        <f t="shared" si="1"/>
        <v>0</v>
      </c>
      <c r="I38" s="56">
        <f t="shared" si="1"/>
        <v>0</v>
      </c>
    </row>
    <row r="39" spans="1:9" hidden="1" x14ac:dyDescent="0.25">
      <c r="A39" s="97" t="s">
        <v>23</v>
      </c>
      <c r="B39" s="289"/>
      <c r="C39" s="95"/>
      <c r="D39" s="40"/>
      <c r="E39" s="63"/>
      <c r="F39" s="43"/>
      <c r="G39" s="11"/>
      <c r="H39" s="41">
        <f t="shared" si="1"/>
        <v>0</v>
      </c>
      <c r="I39" s="56">
        <f t="shared" si="1"/>
        <v>0</v>
      </c>
    </row>
    <row r="40" spans="1:9" hidden="1" x14ac:dyDescent="0.25">
      <c r="A40" s="97" t="s">
        <v>31</v>
      </c>
      <c r="B40" s="289"/>
      <c r="C40" s="95"/>
      <c r="D40" s="40"/>
      <c r="E40" s="63"/>
      <c r="F40" s="43"/>
      <c r="G40" s="11"/>
      <c r="H40" s="41">
        <f t="shared" si="1"/>
        <v>0</v>
      </c>
      <c r="I40" s="56">
        <f t="shared" si="1"/>
        <v>0</v>
      </c>
    </row>
    <row r="41" spans="1:9" x14ac:dyDescent="0.25">
      <c r="A41" s="96" t="s">
        <v>70</v>
      </c>
      <c r="B41" s="289"/>
      <c r="C41" s="95"/>
      <c r="D41" s="40"/>
      <c r="E41" s="63"/>
      <c r="F41" s="43"/>
      <c r="G41" s="11"/>
      <c r="H41" s="41"/>
      <c r="I41" s="56"/>
    </row>
    <row r="42" spans="1:9" x14ac:dyDescent="0.25">
      <c r="A42" s="97" t="s">
        <v>32</v>
      </c>
      <c r="B42" s="289">
        <v>0</v>
      </c>
      <c r="C42" s="95">
        <v>0</v>
      </c>
      <c r="D42" s="40"/>
      <c r="E42" s="57">
        <v>0</v>
      </c>
      <c r="F42" s="88">
        <v>0</v>
      </c>
      <c r="G42" s="11"/>
      <c r="H42" s="41">
        <f t="shared" si="1"/>
        <v>0</v>
      </c>
      <c r="I42" s="56">
        <f t="shared" si="1"/>
        <v>0</v>
      </c>
    </row>
    <row r="43" spans="1:9" x14ac:dyDescent="0.25">
      <c r="A43" s="97" t="s">
        <v>33</v>
      </c>
      <c r="B43" s="298">
        <v>0</v>
      </c>
      <c r="C43" s="99">
        <v>0</v>
      </c>
      <c r="D43" s="40"/>
      <c r="E43" s="288">
        <v>0</v>
      </c>
      <c r="F43" s="89">
        <v>0</v>
      </c>
      <c r="G43" s="11"/>
      <c r="H43" s="303">
        <f t="shared" si="1"/>
        <v>0</v>
      </c>
      <c r="I43" s="85">
        <f t="shared" si="1"/>
        <v>0</v>
      </c>
    </row>
    <row r="44" spans="1:9" x14ac:dyDescent="0.25">
      <c r="A44" s="10" t="s">
        <v>6</v>
      </c>
      <c r="B44" s="70">
        <f>SUM(B25:B43)</f>
        <v>0</v>
      </c>
      <c r="C44" s="70">
        <f>SUM(C25:C43)</f>
        <v>0</v>
      </c>
      <c r="D44" s="11"/>
      <c r="E44" s="70">
        <v>0</v>
      </c>
      <c r="F44" s="70">
        <f>SUM(F25:F43)</f>
        <v>0</v>
      </c>
      <c r="G44" s="11"/>
      <c r="H44" s="70">
        <f>SUM(H25:H43)</f>
        <v>0</v>
      </c>
      <c r="I44" s="70">
        <f>SUM(I25:I43)</f>
        <v>0</v>
      </c>
    </row>
    <row r="45" spans="1:9" ht="13.8" thickBot="1" x14ac:dyDescent="0.3">
      <c r="A45" s="9"/>
      <c r="B45" s="70"/>
      <c r="C45" s="93"/>
      <c r="D45" s="11"/>
      <c r="E45" s="63"/>
      <c r="F45" s="43"/>
      <c r="G45" s="11"/>
      <c r="H45" s="63"/>
      <c r="I45" s="45"/>
    </row>
    <row r="46" spans="1:9" x14ac:dyDescent="0.25">
      <c r="A46" s="141" t="s">
        <v>3</v>
      </c>
      <c r="B46" s="41"/>
      <c r="C46" s="57"/>
      <c r="D46" s="11"/>
      <c r="E46" s="82"/>
      <c r="F46" s="59"/>
      <c r="G46" s="29"/>
      <c r="H46" s="82"/>
      <c r="I46" s="61"/>
    </row>
    <row r="47" spans="1:9" ht="13.8" thickBot="1" x14ac:dyDescent="0.3">
      <c r="A47" s="142" t="s">
        <v>36</v>
      </c>
      <c r="B47" s="294"/>
      <c r="C47" s="57"/>
      <c r="D47" s="11"/>
      <c r="E47" s="82"/>
      <c r="F47" s="59"/>
      <c r="G47" s="29"/>
      <c r="H47" s="82"/>
      <c r="I47" s="61"/>
    </row>
    <row r="48" spans="1:9" x14ac:dyDescent="0.25">
      <c r="A48" s="77" t="s">
        <v>66</v>
      </c>
      <c r="B48" s="294"/>
      <c r="C48" s="57"/>
      <c r="D48" s="11"/>
      <c r="E48" s="82"/>
      <c r="F48" s="59"/>
      <c r="G48" s="29"/>
      <c r="H48" s="82"/>
      <c r="I48" s="61"/>
    </row>
    <row r="49" spans="1:18" hidden="1" x14ac:dyDescent="0.25">
      <c r="A49" s="96" t="s">
        <v>73</v>
      </c>
      <c r="B49" s="289"/>
      <c r="C49" s="95"/>
      <c r="D49" s="11"/>
      <c r="E49" s="82"/>
      <c r="F49" s="59"/>
      <c r="G49" s="11"/>
      <c r="H49" s="63"/>
      <c r="I49" s="45"/>
    </row>
    <row r="50" spans="1:18" hidden="1" x14ac:dyDescent="0.25">
      <c r="A50" s="97" t="s">
        <v>18</v>
      </c>
      <c r="B50" s="289"/>
      <c r="C50" s="95"/>
      <c r="D50" s="11"/>
      <c r="E50" s="57"/>
      <c r="F50" s="88"/>
      <c r="G50" s="11"/>
      <c r="H50" s="63">
        <f t="shared" ref="H50:I55" si="2">B50-E50</f>
        <v>0</v>
      </c>
      <c r="I50" s="45">
        <f t="shared" si="2"/>
        <v>0</v>
      </c>
    </row>
    <row r="51" spans="1:18" hidden="1" x14ac:dyDescent="0.25">
      <c r="A51" s="97" t="s">
        <v>47</v>
      </c>
      <c r="B51" s="289"/>
      <c r="C51" s="95"/>
      <c r="D51" s="11"/>
      <c r="E51" s="57"/>
      <c r="F51" s="88"/>
      <c r="G51" s="11"/>
      <c r="H51" s="63">
        <f t="shared" si="2"/>
        <v>0</v>
      </c>
      <c r="I51" s="45">
        <f t="shared" si="2"/>
        <v>0</v>
      </c>
    </row>
    <row r="52" spans="1:18" hidden="1" x14ac:dyDescent="0.25">
      <c r="A52" s="97" t="s">
        <v>49</v>
      </c>
      <c r="B52" s="289"/>
      <c r="C52" s="95"/>
      <c r="D52" s="11"/>
      <c r="E52" s="57"/>
      <c r="F52" s="88"/>
      <c r="G52" s="11"/>
      <c r="H52" s="63">
        <f t="shared" si="2"/>
        <v>0</v>
      </c>
      <c r="I52" s="45">
        <f t="shared" si="2"/>
        <v>0</v>
      </c>
    </row>
    <row r="53" spans="1:18" hidden="1" x14ac:dyDescent="0.25">
      <c r="A53" s="97" t="s">
        <v>50</v>
      </c>
      <c r="B53" s="289"/>
      <c r="C53" s="95"/>
      <c r="D53" s="11"/>
      <c r="E53" s="57"/>
      <c r="F53" s="88"/>
      <c r="G53" s="11"/>
      <c r="H53" s="63">
        <f t="shared" si="2"/>
        <v>0</v>
      </c>
      <c r="I53" s="45">
        <f t="shared" si="2"/>
        <v>0</v>
      </c>
    </row>
    <row r="54" spans="1:18" hidden="1" x14ac:dyDescent="0.25">
      <c r="A54" s="96" t="s">
        <v>71</v>
      </c>
      <c r="B54" s="289"/>
      <c r="C54" s="95"/>
      <c r="D54" s="11"/>
      <c r="E54" s="82"/>
      <c r="F54" s="59"/>
      <c r="G54" s="11"/>
      <c r="H54" s="63"/>
      <c r="I54" s="45"/>
    </row>
    <row r="55" spans="1:18" hidden="1" x14ac:dyDescent="0.25">
      <c r="A55" s="97" t="s">
        <v>10</v>
      </c>
      <c r="B55" s="289"/>
      <c r="C55" s="95"/>
      <c r="D55" s="11"/>
      <c r="E55" s="82"/>
      <c r="F55" s="59"/>
      <c r="G55" s="11"/>
      <c r="H55" s="63">
        <f t="shared" si="2"/>
        <v>0</v>
      </c>
      <c r="I55" s="45">
        <f t="shared" si="2"/>
        <v>0</v>
      </c>
    </row>
    <row r="56" spans="1:18" x14ac:dyDescent="0.25">
      <c r="A56" s="96" t="s">
        <v>68</v>
      </c>
      <c r="B56" s="289"/>
      <c r="C56" s="95"/>
      <c r="D56" s="11"/>
      <c r="E56" s="82"/>
      <c r="F56" s="104"/>
      <c r="G56" s="11"/>
      <c r="H56" s="63"/>
      <c r="I56" s="45"/>
      <c r="J56" s="26"/>
      <c r="K56" s="26"/>
      <c r="L56" s="26"/>
      <c r="M56" s="26"/>
      <c r="N56" s="26"/>
      <c r="O56" s="26"/>
      <c r="P56" s="26"/>
      <c r="Q56" s="26"/>
      <c r="R56" s="26"/>
    </row>
    <row r="57" spans="1:18" x14ac:dyDescent="0.25">
      <c r="A57" s="97" t="s">
        <v>15</v>
      </c>
      <c r="B57" s="289">
        <v>0</v>
      </c>
      <c r="C57" s="95">
        <v>0</v>
      </c>
      <c r="D57" s="11"/>
      <c r="E57" s="57">
        <v>0</v>
      </c>
      <c r="F57" s="88">
        <v>0</v>
      </c>
      <c r="G57" s="11"/>
      <c r="H57" s="63">
        <f t="shared" ref="H57:I88" si="3">B57-E57</f>
        <v>0</v>
      </c>
      <c r="I57" s="45">
        <f t="shared" si="3"/>
        <v>0</v>
      </c>
    </row>
    <row r="58" spans="1:18" x14ac:dyDescent="0.25">
      <c r="A58" s="97" t="s">
        <v>41</v>
      </c>
      <c r="B58" s="289">
        <v>0</v>
      </c>
      <c r="C58" s="95">
        <v>0</v>
      </c>
      <c r="D58" s="11"/>
      <c r="E58" s="289">
        <v>0</v>
      </c>
      <c r="F58" s="95">
        <v>0</v>
      </c>
      <c r="G58" s="11"/>
      <c r="H58" s="63">
        <f t="shared" si="3"/>
        <v>0</v>
      </c>
      <c r="I58" s="45">
        <f t="shared" si="3"/>
        <v>0</v>
      </c>
    </row>
    <row r="59" spans="1:18" x14ac:dyDescent="0.25">
      <c r="A59" s="97" t="s">
        <v>43</v>
      </c>
      <c r="B59" s="289">
        <v>0</v>
      </c>
      <c r="C59" s="95">
        <v>0</v>
      </c>
      <c r="D59" s="11"/>
      <c r="E59" s="289">
        <v>0</v>
      </c>
      <c r="F59" s="95">
        <v>0</v>
      </c>
      <c r="G59" s="11"/>
      <c r="H59" s="63">
        <f t="shared" si="3"/>
        <v>0</v>
      </c>
      <c r="I59" s="45">
        <f t="shared" si="3"/>
        <v>0</v>
      </c>
    </row>
    <row r="60" spans="1:18" x14ac:dyDescent="0.25">
      <c r="A60" s="97" t="s">
        <v>44</v>
      </c>
      <c r="B60" s="289">
        <v>0</v>
      </c>
      <c r="C60" s="95">
        <v>0</v>
      </c>
      <c r="D60" s="11"/>
      <c r="E60" s="289">
        <v>0</v>
      </c>
      <c r="F60" s="95">
        <v>0</v>
      </c>
      <c r="G60" s="11"/>
      <c r="H60" s="63">
        <f t="shared" si="3"/>
        <v>0</v>
      </c>
      <c r="I60" s="45">
        <f t="shared" si="3"/>
        <v>0</v>
      </c>
    </row>
    <row r="61" spans="1:18" x14ac:dyDescent="0.25">
      <c r="A61" s="97" t="s">
        <v>16</v>
      </c>
      <c r="B61" s="289">
        <v>0</v>
      </c>
      <c r="C61" s="95">
        <v>0</v>
      </c>
      <c r="D61" s="11"/>
      <c r="E61" s="289">
        <v>0</v>
      </c>
      <c r="F61" s="95">
        <v>0</v>
      </c>
      <c r="G61" s="11"/>
      <c r="H61" s="63">
        <f t="shared" si="3"/>
        <v>0</v>
      </c>
      <c r="I61" s="45">
        <f t="shared" si="3"/>
        <v>0</v>
      </c>
    </row>
    <row r="62" spans="1:18" x14ac:dyDescent="0.25">
      <c r="A62" s="97" t="s">
        <v>17</v>
      </c>
      <c r="B62" s="289">
        <v>0</v>
      </c>
      <c r="C62" s="95">
        <v>0</v>
      </c>
      <c r="D62" s="11"/>
      <c r="E62" s="289">
        <v>0</v>
      </c>
      <c r="F62" s="95">
        <v>0</v>
      </c>
      <c r="G62" s="11"/>
      <c r="H62" s="63">
        <f t="shared" si="3"/>
        <v>0</v>
      </c>
      <c r="I62" s="45">
        <f t="shared" si="3"/>
        <v>0</v>
      </c>
    </row>
    <row r="63" spans="1:18" x14ac:dyDescent="0.25">
      <c r="A63" s="97" t="s">
        <v>18</v>
      </c>
      <c r="B63" s="289">
        <v>0</v>
      </c>
      <c r="C63" s="95">
        <v>0</v>
      </c>
      <c r="D63" s="11"/>
      <c r="E63" s="289">
        <v>0</v>
      </c>
      <c r="F63" s="95">
        <v>0</v>
      </c>
      <c r="G63" s="11"/>
      <c r="H63" s="63">
        <f t="shared" si="3"/>
        <v>0</v>
      </c>
      <c r="I63" s="45">
        <f t="shared" si="3"/>
        <v>0</v>
      </c>
    </row>
    <row r="64" spans="1:18" x14ac:dyDescent="0.25">
      <c r="A64" s="97" t="s">
        <v>20</v>
      </c>
      <c r="B64" s="289">
        <v>0</v>
      </c>
      <c r="C64" s="95">
        <v>0</v>
      </c>
      <c r="D64" s="11"/>
      <c r="E64" s="289">
        <v>0</v>
      </c>
      <c r="F64" s="95">
        <v>0</v>
      </c>
      <c r="G64" s="11"/>
      <c r="H64" s="63">
        <f t="shared" si="3"/>
        <v>0</v>
      </c>
      <c r="I64" s="45">
        <f t="shared" si="3"/>
        <v>0</v>
      </c>
    </row>
    <row r="65" spans="1:9" x14ac:dyDescent="0.25">
      <c r="A65" s="97" t="s">
        <v>62</v>
      </c>
      <c r="B65" s="57">
        <v>30</v>
      </c>
      <c r="C65" s="62">
        <v>7.1</v>
      </c>
      <c r="D65" s="11"/>
      <c r="E65" s="57">
        <v>43</v>
      </c>
      <c r="F65" s="88">
        <v>8.1</v>
      </c>
      <c r="G65" s="11"/>
      <c r="H65" s="63">
        <f t="shared" si="3"/>
        <v>-13</v>
      </c>
      <c r="I65" s="45">
        <f t="shared" si="3"/>
        <v>-1</v>
      </c>
    </row>
    <row r="66" spans="1:9" x14ac:dyDescent="0.25">
      <c r="A66" s="97" t="s">
        <v>23</v>
      </c>
      <c r="B66" s="57">
        <v>0</v>
      </c>
      <c r="C66" s="62">
        <v>0</v>
      </c>
      <c r="D66" s="11"/>
      <c r="E66" s="57">
        <v>0</v>
      </c>
      <c r="F66" s="88">
        <v>0</v>
      </c>
      <c r="G66" s="11"/>
      <c r="H66" s="63">
        <f t="shared" si="3"/>
        <v>0</v>
      </c>
      <c r="I66" s="45">
        <f t="shared" si="3"/>
        <v>0</v>
      </c>
    </row>
    <row r="67" spans="1:9" x14ac:dyDescent="0.25">
      <c r="A67" s="96" t="s">
        <v>69</v>
      </c>
      <c r="B67" s="289"/>
      <c r="C67" s="95"/>
      <c r="D67" s="11"/>
      <c r="E67" s="82"/>
      <c r="F67" s="59"/>
      <c r="G67" s="11"/>
      <c r="H67" s="63"/>
      <c r="I67" s="45"/>
    </row>
    <row r="68" spans="1:9" x14ac:dyDescent="0.25">
      <c r="A68" s="97" t="s">
        <v>24</v>
      </c>
      <c r="B68" s="57">
        <v>0</v>
      </c>
      <c r="C68" s="95">
        <v>0</v>
      </c>
      <c r="D68" s="11"/>
      <c r="E68" s="57">
        <v>0</v>
      </c>
      <c r="F68" s="88">
        <v>0</v>
      </c>
      <c r="G68" s="11"/>
      <c r="H68" s="63">
        <f t="shared" si="3"/>
        <v>0</v>
      </c>
      <c r="I68" s="45">
        <f t="shared" si="3"/>
        <v>0</v>
      </c>
    </row>
    <row r="69" spans="1:9" x14ac:dyDescent="0.25">
      <c r="A69" s="97" t="s">
        <v>15</v>
      </c>
      <c r="B69" s="57">
        <v>0</v>
      </c>
      <c r="C69" s="95">
        <v>0</v>
      </c>
      <c r="D69" s="11"/>
      <c r="E69" s="57">
        <v>0</v>
      </c>
      <c r="F69" s="88">
        <v>0</v>
      </c>
      <c r="G69" s="11"/>
      <c r="H69" s="63">
        <f t="shared" si="3"/>
        <v>0</v>
      </c>
      <c r="I69" s="45">
        <f t="shared" si="3"/>
        <v>0</v>
      </c>
    </row>
    <row r="70" spans="1:9" x14ac:dyDescent="0.25">
      <c r="A70" s="97" t="s">
        <v>26</v>
      </c>
      <c r="B70" s="57">
        <v>0</v>
      </c>
      <c r="C70" s="95">
        <v>0</v>
      </c>
      <c r="D70" s="11"/>
      <c r="E70" s="57">
        <v>0</v>
      </c>
      <c r="F70" s="88">
        <v>0</v>
      </c>
      <c r="G70" s="11"/>
      <c r="H70" s="63">
        <f t="shared" si="3"/>
        <v>0</v>
      </c>
      <c r="I70" s="45">
        <f t="shared" si="3"/>
        <v>0</v>
      </c>
    </row>
    <row r="71" spans="1:9" x14ac:dyDescent="0.25">
      <c r="A71" s="97" t="s">
        <v>39</v>
      </c>
      <c r="B71" s="57">
        <v>0</v>
      </c>
      <c r="C71" s="95">
        <v>0</v>
      </c>
      <c r="D71" s="11"/>
      <c r="E71" s="57">
        <v>0</v>
      </c>
      <c r="F71" s="88">
        <v>0</v>
      </c>
      <c r="G71" s="11"/>
      <c r="H71" s="63">
        <f t="shared" si="3"/>
        <v>0</v>
      </c>
      <c r="I71" s="45">
        <f t="shared" si="3"/>
        <v>0</v>
      </c>
    </row>
    <row r="72" spans="1:9" x14ac:dyDescent="0.25">
      <c r="A72" s="97" t="s">
        <v>42</v>
      </c>
      <c r="B72" s="57">
        <v>0</v>
      </c>
      <c r="C72" s="95">
        <v>1.8</v>
      </c>
      <c r="D72" s="11"/>
      <c r="E72" s="57">
        <v>0</v>
      </c>
      <c r="F72" s="88">
        <v>0.4</v>
      </c>
      <c r="G72" s="11"/>
      <c r="H72" s="63">
        <f t="shared" si="3"/>
        <v>0</v>
      </c>
      <c r="I72" s="45">
        <f t="shared" si="3"/>
        <v>1.4</v>
      </c>
    </row>
    <row r="73" spans="1:9" x14ac:dyDescent="0.25">
      <c r="A73" s="97" t="s">
        <v>18</v>
      </c>
      <c r="B73" s="57">
        <v>0</v>
      </c>
      <c r="C73" s="95">
        <v>0</v>
      </c>
      <c r="D73" s="11"/>
      <c r="E73" s="57">
        <v>0</v>
      </c>
      <c r="F73" s="88">
        <v>0</v>
      </c>
      <c r="G73" s="11"/>
      <c r="H73" s="63">
        <f t="shared" si="3"/>
        <v>0</v>
      </c>
      <c r="I73" s="45">
        <f t="shared" si="3"/>
        <v>0</v>
      </c>
    </row>
    <row r="74" spans="1:9" x14ac:dyDescent="0.25">
      <c r="A74" s="97" t="s">
        <v>74</v>
      </c>
      <c r="B74" s="57">
        <v>0</v>
      </c>
      <c r="C74" s="95">
        <v>0</v>
      </c>
      <c r="D74" s="11"/>
      <c r="E74" s="57">
        <v>0</v>
      </c>
      <c r="F74" s="88">
        <v>0</v>
      </c>
      <c r="G74" s="11"/>
      <c r="H74" s="63">
        <f t="shared" si="3"/>
        <v>0</v>
      </c>
      <c r="I74" s="45">
        <f t="shared" si="3"/>
        <v>0</v>
      </c>
    </row>
    <row r="75" spans="1:9" hidden="1" x14ac:dyDescent="0.25">
      <c r="A75" s="97" t="s">
        <v>23</v>
      </c>
      <c r="B75" s="93">
        <v>0</v>
      </c>
      <c r="C75" s="100">
        <v>0</v>
      </c>
      <c r="D75" s="29"/>
      <c r="E75" s="93">
        <v>0</v>
      </c>
      <c r="F75" s="87">
        <v>0</v>
      </c>
      <c r="G75" s="29"/>
      <c r="H75" s="82">
        <f t="shared" si="3"/>
        <v>0</v>
      </c>
      <c r="I75" s="61">
        <f t="shared" si="3"/>
        <v>0</v>
      </c>
    </row>
    <row r="76" spans="1:9" hidden="1" x14ac:dyDescent="0.25">
      <c r="A76" s="96" t="s">
        <v>67</v>
      </c>
      <c r="B76" s="296"/>
      <c r="C76" s="100"/>
      <c r="D76" s="29"/>
      <c r="E76" s="82"/>
      <c r="F76" s="59"/>
      <c r="G76" s="29"/>
      <c r="H76" s="82"/>
      <c r="I76" s="61"/>
    </row>
    <row r="77" spans="1:9" hidden="1" x14ac:dyDescent="0.25">
      <c r="A77" s="97" t="s">
        <v>37</v>
      </c>
      <c r="B77" s="57"/>
      <c r="C77" s="95"/>
      <c r="D77" s="11"/>
      <c r="E77" s="57"/>
      <c r="F77" s="88"/>
      <c r="G77" s="11"/>
      <c r="H77" s="63">
        <f t="shared" si="3"/>
        <v>0</v>
      </c>
      <c r="I77" s="45">
        <f t="shared" si="3"/>
        <v>0</v>
      </c>
    </row>
    <row r="78" spans="1:9" hidden="1" x14ac:dyDescent="0.25">
      <c r="A78" s="97" t="s">
        <v>38</v>
      </c>
      <c r="B78" s="57"/>
      <c r="C78" s="95"/>
      <c r="D78" s="11"/>
      <c r="E78" s="57"/>
      <c r="F78" s="88"/>
      <c r="G78" s="11"/>
      <c r="H78" s="63">
        <f t="shared" si="3"/>
        <v>0</v>
      </c>
      <c r="I78" s="45">
        <f t="shared" si="3"/>
        <v>0</v>
      </c>
    </row>
    <row r="79" spans="1:9" hidden="1" x14ac:dyDescent="0.25">
      <c r="A79" s="97" t="s">
        <v>40</v>
      </c>
      <c r="B79" s="57"/>
      <c r="C79" s="95"/>
      <c r="D79" s="11"/>
      <c r="E79" s="57"/>
      <c r="F79" s="88"/>
      <c r="G79" s="11"/>
      <c r="H79" s="63">
        <f t="shared" si="3"/>
        <v>0</v>
      </c>
      <c r="I79" s="45">
        <f t="shared" si="3"/>
        <v>0</v>
      </c>
    </row>
    <row r="80" spans="1:9" hidden="1" x14ac:dyDescent="0.25">
      <c r="A80" s="97" t="s">
        <v>81</v>
      </c>
      <c r="B80" s="57"/>
      <c r="C80" s="95"/>
      <c r="D80" s="11"/>
      <c r="E80" s="57"/>
      <c r="F80" s="88"/>
      <c r="G80" s="11"/>
      <c r="H80" s="63">
        <f t="shared" si="3"/>
        <v>0</v>
      </c>
      <c r="I80" s="45">
        <f t="shared" si="3"/>
        <v>0</v>
      </c>
    </row>
    <row r="81" spans="1:9" hidden="1" x14ac:dyDescent="0.25">
      <c r="A81" s="97" t="s">
        <v>82</v>
      </c>
      <c r="B81" s="57"/>
      <c r="C81" s="95"/>
      <c r="D81" s="11"/>
      <c r="E81" s="57"/>
      <c r="F81" s="88"/>
      <c r="G81" s="11"/>
      <c r="H81" s="63">
        <f t="shared" si="3"/>
        <v>0</v>
      </c>
      <c r="I81" s="45">
        <f t="shared" si="3"/>
        <v>0</v>
      </c>
    </row>
    <row r="82" spans="1:9" hidden="1" x14ac:dyDescent="0.25">
      <c r="A82" s="97" t="s">
        <v>86</v>
      </c>
      <c r="B82" s="57"/>
      <c r="C82" s="95"/>
      <c r="D82" s="11"/>
      <c r="E82" s="57"/>
      <c r="F82" s="88"/>
      <c r="G82" s="11"/>
      <c r="H82" s="63">
        <f t="shared" si="3"/>
        <v>0</v>
      </c>
      <c r="I82" s="45">
        <f t="shared" si="3"/>
        <v>0</v>
      </c>
    </row>
    <row r="83" spans="1:9" hidden="1" x14ac:dyDescent="0.25">
      <c r="A83" s="97" t="s">
        <v>45</v>
      </c>
      <c r="B83" s="57"/>
      <c r="C83" s="95"/>
      <c r="D83" s="11"/>
      <c r="E83" s="57"/>
      <c r="F83" s="88"/>
      <c r="G83" s="11"/>
      <c r="H83" s="63">
        <f t="shared" si="3"/>
        <v>0</v>
      </c>
      <c r="I83" s="45">
        <f t="shared" si="3"/>
        <v>0</v>
      </c>
    </row>
    <row r="84" spans="1:9" hidden="1" x14ac:dyDescent="0.25">
      <c r="A84" s="97" t="s">
        <v>18</v>
      </c>
      <c r="B84" s="57"/>
      <c r="C84" s="95"/>
      <c r="D84" s="11"/>
      <c r="E84" s="57"/>
      <c r="F84" s="88"/>
      <c r="G84" s="11"/>
      <c r="H84" s="63">
        <f t="shared" si="3"/>
        <v>0</v>
      </c>
      <c r="I84" s="45">
        <f t="shared" si="3"/>
        <v>0</v>
      </c>
    </row>
    <row r="85" spans="1:9" hidden="1" x14ac:dyDescent="0.25">
      <c r="A85" s="97" t="s">
        <v>46</v>
      </c>
      <c r="B85" s="57"/>
      <c r="C85" s="95"/>
      <c r="D85" s="11"/>
      <c r="E85" s="57"/>
      <c r="F85" s="88"/>
      <c r="G85" s="11"/>
      <c r="H85" s="63">
        <f t="shared" si="3"/>
        <v>0</v>
      </c>
      <c r="I85" s="45">
        <f t="shared" si="3"/>
        <v>0</v>
      </c>
    </row>
    <row r="86" spans="1:9" hidden="1" x14ac:dyDescent="0.25">
      <c r="A86" s="97" t="s">
        <v>48</v>
      </c>
      <c r="B86" s="57"/>
      <c r="C86" s="95"/>
      <c r="D86" s="11"/>
      <c r="E86" s="57"/>
      <c r="F86" s="88"/>
      <c r="G86" s="11"/>
      <c r="H86" s="63">
        <f t="shared" si="3"/>
        <v>0</v>
      </c>
      <c r="I86" s="45">
        <f t="shared" si="3"/>
        <v>0</v>
      </c>
    </row>
    <row r="87" spans="1:9" hidden="1" x14ac:dyDescent="0.25">
      <c r="A87" s="97" t="s">
        <v>51</v>
      </c>
      <c r="B87" s="57"/>
      <c r="C87" s="95"/>
      <c r="D87" s="11"/>
      <c r="E87" s="57"/>
      <c r="F87" s="88"/>
      <c r="G87" s="11"/>
      <c r="H87" s="63">
        <f t="shared" si="3"/>
        <v>0</v>
      </c>
      <c r="I87" s="45">
        <f t="shared" si="3"/>
        <v>0</v>
      </c>
    </row>
    <row r="88" spans="1:9" hidden="1" x14ac:dyDescent="0.25">
      <c r="A88" s="97" t="s">
        <v>52</v>
      </c>
      <c r="B88" s="57"/>
      <c r="C88" s="95"/>
      <c r="D88" s="11"/>
      <c r="E88" s="57"/>
      <c r="F88" s="88"/>
      <c r="G88" s="11"/>
      <c r="H88" s="63">
        <f t="shared" si="3"/>
        <v>0</v>
      </c>
      <c r="I88" s="45">
        <f t="shared" si="3"/>
        <v>0</v>
      </c>
    </row>
    <row r="89" spans="1:9" x14ac:dyDescent="0.25">
      <c r="A89" s="96" t="s">
        <v>30</v>
      </c>
      <c r="B89" s="297"/>
      <c r="C89" s="94"/>
      <c r="D89" s="11"/>
      <c r="E89" s="82"/>
      <c r="F89" s="83"/>
      <c r="G89" s="11"/>
      <c r="H89" s="63"/>
      <c r="I89" s="45"/>
    </row>
    <row r="90" spans="1:9" hidden="1" x14ac:dyDescent="0.25">
      <c r="A90" s="97" t="s">
        <v>43</v>
      </c>
      <c r="B90" s="299"/>
      <c r="C90" s="108"/>
      <c r="D90" s="11"/>
      <c r="E90" s="82"/>
      <c r="F90" s="83"/>
      <c r="G90" s="11"/>
      <c r="H90" s="63">
        <f t="shared" ref="H90:I100" si="4">B90-E90</f>
        <v>0</v>
      </c>
      <c r="I90" s="45">
        <f t="shared" si="4"/>
        <v>0</v>
      </c>
    </row>
    <row r="91" spans="1:9" x14ac:dyDescent="0.25">
      <c r="A91" s="97" t="s">
        <v>72</v>
      </c>
      <c r="B91" s="289">
        <v>0</v>
      </c>
      <c r="C91" s="95">
        <v>0.2</v>
      </c>
      <c r="D91" s="11"/>
      <c r="E91" s="82">
        <v>0</v>
      </c>
      <c r="F91" s="59">
        <v>0</v>
      </c>
      <c r="G91" s="11"/>
      <c r="H91" s="63">
        <f t="shared" si="4"/>
        <v>0</v>
      </c>
      <c r="I91" s="45">
        <f t="shared" si="4"/>
        <v>0.2</v>
      </c>
    </row>
    <row r="92" spans="1:9" hidden="1" x14ac:dyDescent="0.25">
      <c r="A92" s="97" t="s">
        <v>15</v>
      </c>
      <c r="B92" s="289"/>
      <c r="C92" s="95"/>
      <c r="D92" s="11"/>
      <c r="E92" s="82"/>
      <c r="F92" s="59"/>
      <c r="G92" s="11"/>
      <c r="H92" s="63">
        <f t="shared" si="4"/>
        <v>0</v>
      </c>
      <c r="I92" s="45">
        <f t="shared" si="4"/>
        <v>0</v>
      </c>
    </row>
    <row r="93" spans="1:9" hidden="1" x14ac:dyDescent="0.25">
      <c r="A93" s="97" t="s">
        <v>31</v>
      </c>
      <c r="B93" s="289"/>
      <c r="C93" s="95"/>
      <c r="D93" s="11"/>
      <c r="E93" s="82"/>
      <c r="F93" s="59"/>
      <c r="G93" s="11"/>
      <c r="H93" s="63">
        <f t="shared" si="4"/>
        <v>0</v>
      </c>
      <c r="I93" s="45">
        <f t="shared" si="4"/>
        <v>0</v>
      </c>
    </row>
    <row r="94" spans="1:9" hidden="1" x14ac:dyDescent="0.25">
      <c r="A94" s="97" t="s">
        <v>23</v>
      </c>
      <c r="B94" s="289"/>
      <c r="C94" s="95"/>
      <c r="D94" s="11"/>
      <c r="E94" s="82"/>
      <c r="F94" s="59"/>
      <c r="G94" s="11"/>
      <c r="H94" s="63">
        <f t="shared" si="4"/>
        <v>0</v>
      </c>
      <c r="I94" s="45">
        <f t="shared" si="4"/>
        <v>0</v>
      </c>
    </row>
    <row r="95" spans="1:9" x14ac:dyDescent="0.25">
      <c r="A95" s="96" t="s">
        <v>70</v>
      </c>
      <c r="B95" s="296"/>
      <c r="C95" s="100"/>
      <c r="D95" s="78"/>
      <c r="E95" s="290"/>
      <c r="F95" s="106"/>
      <c r="G95" s="78"/>
      <c r="H95" s="63"/>
      <c r="I95" s="45"/>
    </row>
    <row r="96" spans="1:9" x14ac:dyDescent="0.25">
      <c r="A96" s="97" t="s">
        <v>32</v>
      </c>
      <c r="B96" s="296">
        <v>5</v>
      </c>
      <c r="C96" s="100">
        <v>0</v>
      </c>
      <c r="D96" s="78"/>
      <c r="E96" s="290">
        <v>24</v>
      </c>
      <c r="F96" s="106">
        <v>0</v>
      </c>
      <c r="G96" s="78"/>
      <c r="H96" s="63">
        <f t="shared" si="4"/>
        <v>-19</v>
      </c>
      <c r="I96" s="45">
        <f t="shared" si="4"/>
        <v>0</v>
      </c>
    </row>
    <row r="97" spans="1:9" x14ac:dyDescent="0.25">
      <c r="A97" s="97" t="s">
        <v>33</v>
      </c>
      <c r="B97" s="298">
        <v>0</v>
      </c>
      <c r="C97" s="99">
        <v>0</v>
      </c>
      <c r="D97" s="78"/>
      <c r="E97" s="291">
        <v>0</v>
      </c>
      <c r="F97" s="107">
        <v>0</v>
      </c>
      <c r="G97" s="78"/>
      <c r="H97" s="65">
        <f t="shared" si="4"/>
        <v>0</v>
      </c>
      <c r="I97" s="69">
        <f t="shared" si="4"/>
        <v>0</v>
      </c>
    </row>
    <row r="98" spans="1:9" x14ac:dyDescent="0.25">
      <c r="A98" s="10" t="s">
        <v>6</v>
      </c>
      <c r="B98" s="82">
        <f>SUM(B57:B97)</f>
        <v>35</v>
      </c>
      <c r="C98" s="83">
        <f>SUM(C57:C97)</f>
        <v>9.1</v>
      </c>
      <c r="D98" s="11"/>
      <c r="E98" s="82">
        <v>67</v>
      </c>
      <c r="F98" s="59">
        <v>8.5</v>
      </c>
      <c r="G98" s="11"/>
      <c r="H98" s="63">
        <f t="shared" si="4"/>
        <v>-32</v>
      </c>
      <c r="I98" s="45">
        <f t="shared" si="4"/>
        <v>0.59999999999999964</v>
      </c>
    </row>
    <row r="99" spans="1:9" x14ac:dyDescent="0.25">
      <c r="A99" s="10"/>
      <c r="B99" s="82"/>
      <c r="C99" s="83"/>
      <c r="D99" s="11"/>
      <c r="E99" s="82"/>
      <c r="F99" s="59"/>
      <c r="G99" s="11"/>
      <c r="H99" s="63"/>
      <c r="I99" s="45"/>
    </row>
    <row r="100" spans="1:9" ht="13.8" thickBot="1" x14ac:dyDescent="0.3">
      <c r="A100" s="31" t="s">
        <v>5</v>
      </c>
      <c r="B100" s="73">
        <f>B98+B44</f>
        <v>35</v>
      </c>
      <c r="C100" s="74">
        <f>C98+C44</f>
        <v>9.1</v>
      </c>
      <c r="D100" s="11"/>
      <c r="E100" s="73">
        <v>67</v>
      </c>
      <c r="F100" s="73">
        <v>8.5</v>
      </c>
      <c r="G100" s="11"/>
      <c r="H100" s="73">
        <f t="shared" si="4"/>
        <v>-32</v>
      </c>
      <c r="I100" s="72">
        <f t="shared" si="4"/>
        <v>0.59999999999999964</v>
      </c>
    </row>
    <row r="101" spans="1:9" ht="14.4" thickTop="1" thickBot="1" x14ac:dyDescent="0.3">
      <c r="B101" s="63"/>
      <c r="C101" s="63"/>
      <c r="D101" s="11"/>
      <c r="E101" s="63"/>
      <c r="F101" s="43"/>
      <c r="G101" s="11"/>
      <c r="H101" s="63"/>
      <c r="I101" s="45"/>
    </row>
    <row r="102" spans="1:9" x14ac:dyDescent="0.25">
      <c r="A102" s="141" t="s">
        <v>4</v>
      </c>
      <c r="B102" s="63"/>
      <c r="C102" s="63"/>
      <c r="D102" s="11"/>
      <c r="E102" s="63"/>
      <c r="F102" s="43"/>
      <c r="G102" s="11"/>
      <c r="H102" s="63"/>
      <c r="I102" s="45"/>
    </row>
    <row r="103" spans="1:9" ht="13.8" thickBot="1" x14ac:dyDescent="0.3">
      <c r="A103" s="142" t="s">
        <v>58</v>
      </c>
      <c r="B103" s="63"/>
      <c r="C103" s="63"/>
      <c r="D103" s="11"/>
      <c r="E103" s="63"/>
      <c r="F103" s="43"/>
      <c r="G103" s="11"/>
      <c r="H103" s="63"/>
      <c r="I103" s="45"/>
    </row>
    <row r="104" spans="1:9" x14ac:dyDescent="0.25">
      <c r="A104" s="77" t="s">
        <v>66</v>
      </c>
      <c r="B104" s="65"/>
      <c r="C104" s="65"/>
      <c r="D104" s="11"/>
      <c r="E104" s="65"/>
      <c r="F104" s="67"/>
      <c r="G104" s="11"/>
      <c r="H104" s="65"/>
      <c r="I104" s="69"/>
    </row>
    <row r="105" spans="1:9" x14ac:dyDescent="0.25">
      <c r="A105" s="10" t="s">
        <v>6</v>
      </c>
      <c r="B105" s="63">
        <v>0</v>
      </c>
      <c r="C105" s="63">
        <v>0</v>
      </c>
      <c r="D105" s="11"/>
      <c r="E105" s="63">
        <v>0</v>
      </c>
      <c r="F105" s="43">
        <v>0</v>
      </c>
      <c r="G105" s="11"/>
      <c r="H105" s="63">
        <v>0</v>
      </c>
      <c r="I105" s="45">
        <v>0</v>
      </c>
    </row>
    <row r="106" spans="1:9" ht="13.8" thickBot="1" x14ac:dyDescent="0.3">
      <c r="B106" s="63"/>
      <c r="C106" s="63"/>
      <c r="D106" s="11"/>
      <c r="E106" s="63"/>
      <c r="F106" s="43"/>
      <c r="G106" s="11"/>
      <c r="H106" s="63"/>
      <c r="I106" s="45"/>
    </row>
    <row r="107" spans="1:9" x14ac:dyDescent="0.25">
      <c r="A107" s="141" t="s">
        <v>4</v>
      </c>
      <c r="B107" s="63"/>
      <c r="C107" s="63"/>
      <c r="D107" s="11"/>
      <c r="E107" s="63"/>
      <c r="F107" s="43"/>
      <c r="G107" s="11"/>
      <c r="H107" s="63"/>
      <c r="I107" s="45"/>
    </row>
    <row r="108" spans="1:9" ht="13.8" thickBot="1" x14ac:dyDescent="0.3">
      <c r="A108" s="142" t="s">
        <v>75</v>
      </c>
      <c r="B108" s="63"/>
      <c r="C108" s="63"/>
      <c r="D108" s="11"/>
      <c r="E108" s="63"/>
      <c r="F108" s="43"/>
      <c r="G108" s="11"/>
      <c r="H108" s="63"/>
      <c r="I108" s="45"/>
    </row>
    <row r="109" spans="1:9" x14ac:dyDescent="0.25">
      <c r="A109" s="77" t="s">
        <v>66</v>
      </c>
      <c r="B109" s="65"/>
      <c r="C109" s="65"/>
      <c r="D109" s="11"/>
      <c r="E109" s="65"/>
      <c r="F109" s="67"/>
      <c r="G109" s="11"/>
      <c r="H109" s="65"/>
      <c r="I109" s="69"/>
    </row>
    <row r="110" spans="1:9" hidden="1" x14ac:dyDescent="0.25">
      <c r="A110" s="96" t="s">
        <v>71</v>
      </c>
      <c r="B110" s="63"/>
      <c r="C110" s="63"/>
      <c r="D110" s="11"/>
      <c r="E110" s="63"/>
      <c r="F110" s="43"/>
      <c r="G110" s="11"/>
      <c r="H110" s="63"/>
      <c r="I110" s="45"/>
    </row>
    <row r="111" spans="1:9" hidden="1" x14ac:dyDescent="0.25">
      <c r="A111" s="97" t="s">
        <v>10</v>
      </c>
      <c r="B111" s="63"/>
      <c r="C111" s="63"/>
      <c r="D111" s="11"/>
      <c r="E111" s="63"/>
      <c r="F111" s="43"/>
      <c r="G111" s="11"/>
      <c r="H111" s="63">
        <f>B111-E111</f>
        <v>0</v>
      </c>
      <c r="I111" s="45">
        <f>C111-F111</f>
        <v>0</v>
      </c>
    </row>
    <row r="112" spans="1:9" x14ac:dyDescent="0.25">
      <c r="A112" s="96" t="s">
        <v>69</v>
      </c>
      <c r="B112" s="300"/>
      <c r="C112" s="98"/>
      <c r="D112" s="11"/>
      <c r="E112" s="63"/>
      <c r="F112" s="43"/>
      <c r="G112" s="11"/>
      <c r="H112" s="63"/>
      <c r="I112" s="45"/>
    </row>
    <row r="113" spans="1:9" hidden="1" x14ac:dyDescent="0.25">
      <c r="A113" s="97" t="s">
        <v>59</v>
      </c>
      <c r="B113" s="57"/>
      <c r="C113" s="95"/>
      <c r="D113" s="11"/>
      <c r="E113" s="63"/>
      <c r="F113" s="43"/>
      <c r="G113" s="11"/>
      <c r="H113" s="63">
        <f t="shared" ref="H113:H120" si="5">B113-E113</f>
        <v>0</v>
      </c>
      <c r="I113" s="45">
        <f t="shared" ref="I113:I120" si="6">C113-F113</f>
        <v>0</v>
      </c>
    </row>
    <row r="114" spans="1:9" hidden="1" x14ac:dyDescent="0.25">
      <c r="A114" s="97" t="s">
        <v>26</v>
      </c>
      <c r="B114" s="57"/>
      <c r="C114" s="95"/>
      <c r="D114" s="11"/>
      <c r="E114" s="63"/>
      <c r="F114" s="43"/>
      <c r="G114" s="11"/>
      <c r="H114" s="63">
        <f t="shared" si="5"/>
        <v>0</v>
      </c>
      <c r="I114" s="45">
        <f t="shared" si="6"/>
        <v>0</v>
      </c>
    </row>
    <row r="115" spans="1:9" x14ac:dyDescent="0.25">
      <c r="A115" s="97" t="s">
        <v>42</v>
      </c>
      <c r="B115" s="288">
        <v>1</v>
      </c>
      <c r="C115" s="99">
        <v>0</v>
      </c>
      <c r="D115" s="11"/>
      <c r="E115" s="65">
        <v>0.5</v>
      </c>
      <c r="F115" s="67">
        <v>0</v>
      </c>
      <c r="G115" s="11"/>
      <c r="H115" s="65">
        <f t="shared" si="5"/>
        <v>0.5</v>
      </c>
      <c r="I115" s="69">
        <f t="shared" si="6"/>
        <v>0</v>
      </c>
    </row>
    <row r="116" spans="1:9" hidden="1" x14ac:dyDescent="0.25">
      <c r="A116" s="96" t="s">
        <v>30</v>
      </c>
      <c r="B116" s="57"/>
      <c r="C116" s="95"/>
      <c r="D116" s="11"/>
      <c r="E116" s="63"/>
      <c r="F116" s="43"/>
      <c r="G116" s="11"/>
      <c r="H116" s="63">
        <f t="shared" si="5"/>
        <v>0</v>
      </c>
      <c r="I116" s="45">
        <f t="shared" si="6"/>
        <v>0</v>
      </c>
    </row>
    <row r="117" spans="1:9" hidden="1" x14ac:dyDescent="0.25">
      <c r="A117" s="97" t="s">
        <v>30</v>
      </c>
      <c r="B117" s="57"/>
      <c r="C117" s="95"/>
      <c r="D117" s="11"/>
      <c r="E117" s="63"/>
      <c r="F117" s="43"/>
      <c r="G117" s="11"/>
      <c r="H117" s="63">
        <f t="shared" si="5"/>
        <v>0</v>
      </c>
      <c r="I117" s="45">
        <f t="shared" si="6"/>
        <v>0</v>
      </c>
    </row>
    <row r="118" spans="1:9" x14ac:dyDescent="0.25">
      <c r="A118" s="96" t="s">
        <v>70</v>
      </c>
      <c r="B118" s="300"/>
      <c r="C118" s="94"/>
      <c r="D118" s="11"/>
      <c r="E118" s="63"/>
      <c r="F118" s="43"/>
      <c r="G118" s="11"/>
      <c r="H118" s="63"/>
      <c r="I118" s="45">
        <f t="shared" si="6"/>
        <v>0</v>
      </c>
    </row>
    <row r="119" spans="1:9" x14ac:dyDescent="0.25">
      <c r="A119" s="97" t="s">
        <v>32</v>
      </c>
      <c r="B119" s="288">
        <v>0</v>
      </c>
      <c r="C119" s="99">
        <v>0</v>
      </c>
      <c r="D119" s="11"/>
      <c r="E119" s="65">
        <v>0</v>
      </c>
      <c r="F119" s="67">
        <v>0</v>
      </c>
      <c r="G119" s="11"/>
      <c r="H119" s="65">
        <f t="shared" si="5"/>
        <v>0</v>
      </c>
      <c r="I119" s="69">
        <f t="shared" si="6"/>
        <v>0</v>
      </c>
    </row>
    <row r="120" spans="1:9" x14ac:dyDescent="0.25">
      <c r="A120" s="10" t="s">
        <v>6</v>
      </c>
      <c r="B120" s="63">
        <v>1</v>
      </c>
      <c r="C120" s="64">
        <f>SUM(C113:C119)</f>
        <v>0</v>
      </c>
      <c r="D120" s="11"/>
      <c r="E120" s="63">
        <v>0.5</v>
      </c>
      <c r="F120" s="43">
        <v>0</v>
      </c>
      <c r="G120" s="11"/>
      <c r="H120" s="63">
        <f t="shared" si="5"/>
        <v>0.5</v>
      </c>
      <c r="I120" s="45">
        <f t="shared" si="6"/>
        <v>0</v>
      </c>
    </row>
    <row r="121" spans="1:9" ht="13.8" thickBot="1" x14ac:dyDescent="0.3">
      <c r="B121" s="63"/>
      <c r="C121" s="64"/>
      <c r="D121" s="11"/>
      <c r="E121" s="63"/>
      <c r="F121" s="43"/>
      <c r="G121" s="11"/>
      <c r="H121" s="63"/>
      <c r="I121" s="45"/>
    </row>
    <row r="122" spans="1:9" x14ac:dyDescent="0.25">
      <c r="A122" s="141" t="s">
        <v>4</v>
      </c>
      <c r="B122" s="63"/>
      <c r="C122" s="64"/>
      <c r="D122" s="11"/>
      <c r="E122" s="63"/>
      <c r="F122" s="43"/>
      <c r="G122" s="11"/>
      <c r="H122" s="63"/>
      <c r="I122" s="45"/>
    </row>
    <row r="123" spans="1:9" ht="13.8" thickBot="1" x14ac:dyDescent="0.3">
      <c r="A123" s="142" t="s">
        <v>76</v>
      </c>
      <c r="B123" s="63"/>
      <c r="C123" s="63"/>
      <c r="D123" s="11"/>
      <c r="E123" s="63"/>
      <c r="F123" s="43"/>
      <c r="G123" s="11"/>
      <c r="H123" s="63"/>
      <c r="I123" s="45"/>
    </row>
    <row r="124" spans="1:9" x14ac:dyDescent="0.25">
      <c r="A124" s="77" t="s">
        <v>66</v>
      </c>
      <c r="B124" s="65"/>
      <c r="C124" s="65"/>
      <c r="D124" s="11"/>
      <c r="E124" s="65"/>
      <c r="F124" s="67"/>
      <c r="G124" s="11"/>
      <c r="H124" s="65"/>
      <c r="I124" s="69"/>
    </row>
    <row r="125" spans="1:9" hidden="1" x14ac:dyDescent="0.25">
      <c r="A125" s="96" t="s">
        <v>68</v>
      </c>
      <c r="B125" s="63"/>
      <c r="C125" s="63"/>
      <c r="D125" s="11"/>
      <c r="E125" s="63"/>
      <c r="F125" s="43"/>
      <c r="G125" s="11"/>
      <c r="H125" s="63"/>
      <c r="I125" s="45"/>
    </row>
    <row r="126" spans="1:9" hidden="1" x14ac:dyDescent="0.25">
      <c r="A126" s="97" t="s">
        <v>79</v>
      </c>
      <c r="B126" s="63"/>
      <c r="C126" s="63"/>
      <c r="D126" s="11"/>
      <c r="E126" s="63"/>
      <c r="F126" s="43"/>
      <c r="G126" s="11"/>
      <c r="H126" s="63">
        <f>B126-E126</f>
        <v>0</v>
      </c>
      <c r="I126" s="45">
        <f>C126-F126</f>
        <v>0</v>
      </c>
    </row>
    <row r="127" spans="1:9" hidden="1" x14ac:dyDescent="0.25">
      <c r="A127" s="97" t="s">
        <v>80</v>
      </c>
      <c r="B127" s="63"/>
      <c r="C127" s="63"/>
      <c r="D127" s="11"/>
      <c r="E127" s="63"/>
      <c r="F127" s="43"/>
      <c r="G127" s="11"/>
      <c r="H127" s="63">
        <f t="shared" ref="H127:I132" si="7">B127-E127</f>
        <v>0</v>
      </c>
      <c r="I127" s="45">
        <f t="shared" si="7"/>
        <v>0</v>
      </c>
    </row>
    <row r="128" spans="1:9" hidden="1" x14ac:dyDescent="0.25">
      <c r="A128" s="96" t="s">
        <v>69</v>
      </c>
      <c r="B128" s="63"/>
      <c r="C128" s="63"/>
      <c r="D128" s="11"/>
      <c r="E128" s="63"/>
      <c r="F128" s="43"/>
      <c r="G128" s="11"/>
      <c r="H128" s="63"/>
      <c r="I128" s="45"/>
    </row>
    <row r="129" spans="1:9" hidden="1" x14ac:dyDescent="0.25">
      <c r="A129" s="97" t="s">
        <v>42</v>
      </c>
      <c r="B129" s="63"/>
      <c r="C129" s="63"/>
      <c r="D129" s="11"/>
      <c r="E129" s="63"/>
      <c r="F129" s="43"/>
      <c r="G129" s="11"/>
      <c r="H129" s="63">
        <f t="shared" si="7"/>
        <v>0</v>
      </c>
      <c r="I129" s="45">
        <f t="shared" si="7"/>
        <v>0</v>
      </c>
    </row>
    <row r="130" spans="1:9" hidden="1" x14ac:dyDescent="0.25">
      <c r="A130" s="96" t="s">
        <v>32</v>
      </c>
      <c r="B130" s="300"/>
      <c r="C130" s="63"/>
      <c r="D130" s="11"/>
      <c r="E130" s="63"/>
      <c r="F130" s="43"/>
      <c r="G130" s="11"/>
      <c r="H130" s="63"/>
      <c r="I130" s="45"/>
    </row>
    <row r="131" spans="1:9" hidden="1" x14ac:dyDescent="0.25">
      <c r="A131" s="97" t="s">
        <v>70</v>
      </c>
      <c r="B131" s="288"/>
      <c r="C131" s="65"/>
      <c r="D131" s="11"/>
      <c r="E131" s="65"/>
      <c r="F131" s="67"/>
      <c r="G131" s="11"/>
      <c r="H131" s="65">
        <f t="shared" si="7"/>
        <v>0</v>
      </c>
      <c r="I131" s="69">
        <f t="shared" si="7"/>
        <v>0</v>
      </c>
    </row>
    <row r="132" spans="1:9" x14ac:dyDescent="0.25">
      <c r="A132" s="10" t="s">
        <v>6</v>
      </c>
      <c r="B132" s="63">
        <f>SUM(B126:B131)</f>
        <v>0</v>
      </c>
      <c r="C132" s="63">
        <f>SUM(C126:C131)</f>
        <v>0</v>
      </c>
      <c r="D132" s="11"/>
      <c r="E132" s="63">
        <v>0</v>
      </c>
      <c r="F132" s="43">
        <v>0</v>
      </c>
      <c r="G132" s="11"/>
      <c r="H132" s="63">
        <f t="shared" si="7"/>
        <v>0</v>
      </c>
      <c r="I132" s="45">
        <f t="shared" si="7"/>
        <v>0</v>
      </c>
    </row>
    <row r="133" spans="1:9" ht="13.8" thickBot="1" x14ac:dyDescent="0.3">
      <c r="B133" s="63"/>
      <c r="C133" s="63"/>
      <c r="D133" s="11"/>
      <c r="E133" s="63"/>
      <c r="F133" s="43"/>
      <c r="G133" s="11"/>
      <c r="H133" s="63"/>
      <c r="I133" s="45"/>
    </row>
    <row r="134" spans="1:9" x14ac:dyDescent="0.25">
      <c r="A134" s="141" t="s">
        <v>4</v>
      </c>
      <c r="B134" s="63"/>
      <c r="C134" s="63"/>
      <c r="D134" s="11"/>
      <c r="E134" s="63"/>
      <c r="F134" s="43"/>
      <c r="G134" s="11"/>
      <c r="H134" s="63"/>
      <c r="I134" s="45"/>
    </row>
    <row r="135" spans="1:9" ht="13.8" thickBot="1" x14ac:dyDescent="0.3">
      <c r="A135" s="142" t="s">
        <v>77</v>
      </c>
      <c r="B135" s="63"/>
      <c r="C135" s="63"/>
      <c r="D135" s="11"/>
      <c r="E135" s="63"/>
      <c r="F135" s="43"/>
      <c r="G135" s="11"/>
      <c r="H135" s="63"/>
      <c r="I135" s="45"/>
    </row>
    <row r="136" spans="1:9" x14ac:dyDescent="0.25">
      <c r="A136" s="77" t="s">
        <v>66</v>
      </c>
      <c r="B136" s="65"/>
      <c r="C136" s="65"/>
      <c r="D136" s="11"/>
      <c r="E136" s="65"/>
      <c r="F136" s="67"/>
      <c r="G136" s="11"/>
      <c r="H136" s="65"/>
      <c r="I136" s="69"/>
    </row>
    <row r="137" spans="1:9" hidden="1" x14ac:dyDescent="0.25">
      <c r="A137" s="96" t="s">
        <v>71</v>
      </c>
      <c r="B137" s="300"/>
      <c r="C137" s="94"/>
      <c r="D137" s="11"/>
      <c r="E137" s="63"/>
      <c r="F137" s="43"/>
      <c r="G137" s="11"/>
      <c r="H137" s="63"/>
      <c r="I137" s="45"/>
    </row>
    <row r="138" spans="1:9" hidden="1" x14ac:dyDescent="0.25">
      <c r="A138" s="97" t="s">
        <v>10</v>
      </c>
      <c r="B138" s="57"/>
      <c r="C138" s="95"/>
      <c r="D138" s="11"/>
      <c r="E138" s="63"/>
      <c r="F138" s="43"/>
      <c r="G138" s="11"/>
      <c r="H138" s="63">
        <f>B138-E138</f>
        <v>0</v>
      </c>
      <c r="I138" s="45">
        <f>C138-F138</f>
        <v>0</v>
      </c>
    </row>
    <row r="139" spans="1:9" hidden="1" x14ac:dyDescent="0.25">
      <c r="A139" s="96" t="s">
        <v>68</v>
      </c>
      <c r="B139" s="57"/>
      <c r="C139" s="95"/>
      <c r="D139" s="11"/>
      <c r="E139" s="63"/>
      <c r="F139" s="43"/>
      <c r="G139" s="11"/>
      <c r="H139" s="63"/>
      <c r="I139" s="45"/>
    </row>
    <row r="140" spans="1:9" hidden="1" x14ac:dyDescent="0.25">
      <c r="A140" s="97" t="s">
        <v>15</v>
      </c>
      <c r="B140" s="57"/>
      <c r="C140" s="62"/>
      <c r="D140" s="11"/>
      <c r="E140" s="63"/>
      <c r="F140" s="43"/>
      <c r="G140" s="11"/>
      <c r="H140" s="63">
        <f t="shared" ref="H140:I163" si="8">B140-E140</f>
        <v>0</v>
      </c>
      <c r="I140" s="45">
        <f t="shared" si="8"/>
        <v>0</v>
      </c>
    </row>
    <row r="141" spans="1:9" hidden="1" x14ac:dyDescent="0.25">
      <c r="A141" s="97" t="s">
        <v>87</v>
      </c>
      <c r="B141" s="57"/>
      <c r="C141" s="62"/>
      <c r="D141" s="11"/>
      <c r="E141" s="63"/>
      <c r="F141" s="43"/>
      <c r="G141" s="11"/>
      <c r="H141" s="63">
        <f t="shared" si="8"/>
        <v>0</v>
      </c>
      <c r="I141" s="45">
        <f t="shared" si="8"/>
        <v>0</v>
      </c>
    </row>
    <row r="142" spans="1:9" hidden="1" x14ac:dyDescent="0.25">
      <c r="A142" s="97" t="s">
        <v>17</v>
      </c>
      <c r="B142" s="57"/>
      <c r="C142" s="62"/>
      <c r="D142" s="11"/>
      <c r="E142" s="63"/>
      <c r="F142" s="43"/>
      <c r="G142" s="11"/>
      <c r="H142" s="63">
        <f t="shared" si="8"/>
        <v>0</v>
      </c>
      <c r="I142" s="45">
        <f t="shared" si="8"/>
        <v>0</v>
      </c>
    </row>
    <row r="143" spans="1:9" hidden="1" x14ac:dyDescent="0.25">
      <c r="A143" s="97" t="s">
        <v>18</v>
      </c>
      <c r="B143" s="57"/>
      <c r="C143" s="62"/>
      <c r="D143" s="11"/>
      <c r="E143" s="63"/>
      <c r="F143" s="43"/>
      <c r="G143" s="11"/>
      <c r="H143" s="63">
        <f t="shared" si="8"/>
        <v>0</v>
      </c>
      <c r="I143" s="45">
        <f t="shared" si="8"/>
        <v>0</v>
      </c>
    </row>
    <row r="144" spans="1:9" hidden="1" x14ac:dyDescent="0.25">
      <c r="A144" s="97" t="s">
        <v>23</v>
      </c>
      <c r="B144" s="57"/>
      <c r="C144" s="62"/>
      <c r="D144" s="11"/>
      <c r="E144" s="63"/>
      <c r="F144" s="43"/>
      <c r="G144" s="11"/>
      <c r="H144" s="63">
        <f t="shared" si="8"/>
        <v>0</v>
      </c>
      <c r="I144" s="45">
        <f t="shared" si="8"/>
        <v>0</v>
      </c>
    </row>
    <row r="145" spans="1:9" hidden="1" x14ac:dyDescent="0.25">
      <c r="A145" s="97" t="s">
        <v>55</v>
      </c>
      <c r="B145" s="57"/>
      <c r="C145" s="62"/>
      <c r="D145" s="11"/>
      <c r="E145" s="63"/>
      <c r="F145" s="43"/>
      <c r="G145" s="11"/>
      <c r="H145" s="63">
        <f t="shared" si="8"/>
        <v>0</v>
      </c>
      <c r="I145" s="45">
        <f t="shared" si="8"/>
        <v>0</v>
      </c>
    </row>
    <row r="146" spans="1:9" hidden="1" x14ac:dyDescent="0.25">
      <c r="A146" s="97" t="s">
        <v>56</v>
      </c>
      <c r="B146" s="57"/>
      <c r="C146" s="62"/>
      <c r="D146" s="11"/>
      <c r="E146" s="63"/>
      <c r="F146" s="43"/>
      <c r="G146" s="11"/>
      <c r="H146" s="63">
        <f t="shared" si="8"/>
        <v>0</v>
      </c>
      <c r="I146" s="45">
        <f t="shared" si="8"/>
        <v>0</v>
      </c>
    </row>
    <row r="147" spans="1:9" hidden="1" x14ac:dyDescent="0.25">
      <c r="A147" s="96" t="s">
        <v>69</v>
      </c>
      <c r="B147" s="57"/>
      <c r="C147" s="62"/>
      <c r="D147" s="11"/>
      <c r="E147" s="63"/>
      <c r="F147" s="43"/>
      <c r="G147" s="11"/>
      <c r="H147" s="63"/>
      <c r="I147" s="45"/>
    </row>
    <row r="148" spans="1:9" hidden="1" x14ac:dyDescent="0.25">
      <c r="A148" s="97" t="s">
        <v>23</v>
      </c>
      <c r="B148" s="57"/>
      <c r="C148" s="62"/>
      <c r="D148" s="11"/>
      <c r="E148" s="63"/>
      <c r="F148" s="43"/>
      <c r="G148" s="11"/>
      <c r="H148" s="63">
        <f t="shared" si="8"/>
        <v>0</v>
      </c>
      <c r="I148" s="45">
        <f t="shared" si="8"/>
        <v>0</v>
      </c>
    </row>
    <row r="149" spans="1:9" hidden="1" x14ac:dyDescent="0.25">
      <c r="A149" s="97" t="s">
        <v>42</v>
      </c>
      <c r="B149" s="57"/>
      <c r="C149" s="62"/>
      <c r="D149" s="11"/>
      <c r="E149" s="63"/>
      <c r="F149" s="43"/>
      <c r="G149" s="11"/>
      <c r="H149" s="63">
        <f t="shared" si="8"/>
        <v>0</v>
      </c>
      <c r="I149" s="45">
        <f t="shared" si="8"/>
        <v>0</v>
      </c>
    </row>
    <row r="150" spans="1:9" hidden="1" x14ac:dyDescent="0.25">
      <c r="A150" s="96" t="s">
        <v>67</v>
      </c>
      <c r="B150" s="301"/>
      <c r="C150" s="101"/>
      <c r="D150" s="11"/>
      <c r="E150" s="63"/>
      <c r="F150" s="43"/>
      <c r="G150" s="11"/>
      <c r="H150" s="63"/>
      <c r="I150" s="45"/>
    </row>
    <row r="151" spans="1:9" hidden="1" x14ac:dyDescent="0.25">
      <c r="A151" s="97" t="s">
        <v>57</v>
      </c>
      <c r="B151" s="93"/>
      <c r="C151" s="100"/>
      <c r="D151" s="29"/>
      <c r="E151" s="63"/>
      <c r="F151" s="43"/>
      <c r="G151" s="11"/>
      <c r="H151" s="63">
        <f t="shared" si="8"/>
        <v>0</v>
      </c>
      <c r="I151" s="45">
        <f t="shared" si="8"/>
        <v>0</v>
      </c>
    </row>
    <row r="152" spans="1:9" hidden="1" x14ac:dyDescent="0.25">
      <c r="A152" s="96" t="s">
        <v>30</v>
      </c>
      <c r="B152" s="300"/>
      <c r="C152" s="94"/>
      <c r="D152" s="11"/>
      <c r="E152" s="63"/>
      <c r="F152" s="43"/>
      <c r="G152" s="11"/>
      <c r="H152" s="63"/>
      <c r="I152" s="45"/>
    </row>
    <row r="153" spans="1:9" hidden="1" x14ac:dyDescent="0.25">
      <c r="A153" s="97" t="s">
        <v>72</v>
      </c>
      <c r="B153" s="57"/>
      <c r="C153" s="95"/>
      <c r="D153" s="11"/>
      <c r="E153" s="63"/>
      <c r="F153" s="43"/>
      <c r="G153" s="11"/>
      <c r="H153" s="63">
        <f t="shared" si="8"/>
        <v>0</v>
      </c>
      <c r="I153" s="45">
        <f t="shared" si="8"/>
        <v>0</v>
      </c>
    </row>
    <row r="154" spans="1:9" hidden="1" x14ac:dyDescent="0.25">
      <c r="A154" s="97" t="s">
        <v>31</v>
      </c>
      <c r="B154" s="57"/>
      <c r="C154" s="95"/>
      <c r="D154" s="11"/>
      <c r="E154" s="63"/>
      <c r="F154" s="43"/>
      <c r="G154" s="11"/>
      <c r="H154" s="63">
        <f t="shared" si="8"/>
        <v>0</v>
      </c>
      <c r="I154" s="45">
        <f t="shared" si="8"/>
        <v>0</v>
      </c>
    </row>
    <row r="155" spans="1:9" hidden="1" x14ac:dyDescent="0.25">
      <c r="A155" s="97" t="s">
        <v>23</v>
      </c>
      <c r="B155" s="57"/>
      <c r="C155" s="95"/>
      <c r="D155" s="11"/>
      <c r="E155" s="63"/>
      <c r="F155" s="43"/>
      <c r="G155" s="11"/>
      <c r="H155" s="63">
        <f t="shared" si="8"/>
        <v>0</v>
      </c>
      <c r="I155" s="45">
        <f t="shared" si="8"/>
        <v>0</v>
      </c>
    </row>
    <row r="156" spans="1:9" hidden="1" x14ac:dyDescent="0.25">
      <c r="A156" s="96" t="s">
        <v>70</v>
      </c>
      <c r="B156" s="57"/>
      <c r="C156" s="95"/>
      <c r="D156" s="11"/>
      <c r="E156" s="63"/>
      <c r="F156" s="43"/>
      <c r="G156" s="11"/>
      <c r="H156" s="63"/>
      <c r="I156" s="45"/>
    </row>
    <row r="157" spans="1:9" hidden="1" x14ac:dyDescent="0.25">
      <c r="A157" s="97" t="s">
        <v>32</v>
      </c>
      <c r="B157" s="57"/>
      <c r="C157" s="95"/>
      <c r="D157" s="11"/>
      <c r="E157" s="63"/>
      <c r="F157" s="43"/>
      <c r="G157" s="11"/>
      <c r="H157" s="63">
        <f t="shared" si="8"/>
        <v>0</v>
      </c>
      <c r="I157" s="45">
        <f t="shared" si="8"/>
        <v>0</v>
      </c>
    </row>
    <row r="158" spans="1:9" hidden="1" x14ac:dyDescent="0.25">
      <c r="A158" s="97" t="s">
        <v>33</v>
      </c>
      <c r="B158" s="57"/>
      <c r="C158" s="95"/>
      <c r="D158" s="11"/>
      <c r="E158" s="63"/>
      <c r="F158" s="43"/>
      <c r="G158" s="11"/>
      <c r="H158" s="63">
        <f t="shared" si="8"/>
        <v>0</v>
      </c>
      <c r="I158" s="45">
        <f t="shared" si="8"/>
        <v>0</v>
      </c>
    </row>
    <row r="159" spans="1:9" hidden="1" x14ac:dyDescent="0.25">
      <c r="A159" s="96" t="s">
        <v>88</v>
      </c>
      <c r="C159" s="1"/>
      <c r="D159" s="11"/>
      <c r="E159" s="63"/>
      <c r="F159" s="43"/>
      <c r="G159" s="11"/>
      <c r="H159" s="63"/>
      <c r="I159" s="45"/>
    </row>
    <row r="160" spans="1:9" hidden="1" x14ac:dyDescent="0.25">
      <c r="A160" s="97" t="s">
        <v>34</v>
      </c>
      <c r="B160" s="302"/>
      <c r="C160" s="109"/>
      <c r="D160" s="11"/>
      <c r="E160" s="65"/>
      <c r="F160" s="67"/>
      <c r="G160" s="11"/>
      <c r="H160" s="65">
        <f t="shared" si="8"/>
        <v>0</v>
      </c>
      <c r="I160" s="69">
        <f t="shared" si="8"/>
        <v>0</v>
      </c>
    </row>
    <row r="161" spans="1:11" x14ac:dyDescent="0.25">
      <c r="A161" s="10" t="s">
        <v>6</v>
      </c>
      <c r="B161" s="63">
        <f>SUM(B140:B160)</f>
        <v>0</v>
      </c>
      <c r="C161" s="64">
        <f>SUM(C140:C160)</f>
        <v>0</v>
      </c>
      <c r="D161" s="11"/>
      <c r="E161" s="63">
        <v>0</v>
      </c>
      <c r="F161" s="43">
        <v>0</v>
      </c>
      <c r="G161" s="11"/>
      <c r="H161" s="63">
        <f t="shared" si="8"/>
        <v>0</v>
      </c>
      <c r="I161" s="45">
        <f t="shared" si="8"/>
        <v>0</v>
      </c>
    </row>
    <row r="162" spans="1:11" x14ac:dyDescent="0.25">
      <c r="B162" s="63"/>
      <c r="C162" s="64"/>
      <c r="D162" s="11"/>
      <c r="E162" s="63"/>
      <c r="F162" s="43"/>
      <c r="G162" s="11"/>
      <c r="H162" s="63"/>
      <c r="I162" s="45"/>
    </row>
    <row r="163" spans="1:11" ht="13.8" thickBot="1" x14ac:dyDescent="0.3">
      <c r="A163" s="31" t="s">
        <v>7</v>
      </c>
      <c r="B163" s="73">
        <v>1</v>
      </c>
      <c r="C163" s="74">
        <f>C161+C132+C120+C105</f>
        <v>0</v>
      </c>
      <c r="D163" s="11"/>
      <c r="E163" s="73">
        <v>0.5</v>
      </c>
      <c r="F163" s="102">
        <v>0</v>
      </c>
      <c r="G163" s="11"/>
      <c r="H163" s="73">
        <f t="shared" si="8"/>
        <v>0.5</v>
      </c>
      <c r="I163" s="72">
        <f t="shared" si="8"/>
        <v>0</v>
      </c>
    </row>
    <row r="164" spans="1:11" ht="13.8" thickTop="1" x14ac:dyDescent="0.25">
      <c r="A164" s="9"/>
      <c r="B164" s="63"/>
      <c r="C164" s="64"/>
      <c r="D164" s="11"/>
      <c r="E164" s="63"/>
      <c r="F164" s="43"/>
      <c r="G164" s="11"/>
      <c r="H164" s="63"/>
      <c r="I164" s="45"/>
    </row>
    <row r="165" spans="1:11" x14ac:dyDescent="0.25">
      <c r="A165" s="10"/>
      <c r="B165" s="63"/>
      <c r="C165" s="63"/>
      <c r="D165" s="11"/>
      <c r="E165" s="63"/>
      <c r="F165" s="43"/>
      <c r="G165" s="11"/>
      <c r="H165" s="63"/>
      <c r="I165" s="45"/>
    </row>
    <row r="166" spans="1:11" x14ac:dyDescent="0.25">
      <c r="B166" s="63"/>
      <c r="C166" s="63"/>
      <c r="D166" s="11"/>
      <c r="E166" s="63"/>
      <c r="F166" s="43"/>
      <c r="G166" s="11"/>
      <c r="H166" s="63"/>
      <c r="I166" s="45"/>
    </row>
    <row r="167" spans="1:11" x14ac:dyDescent="0.25">
      <c r="A167" s="16" t="s">
        <v>193</v>
      </c>
      <c r="B167" s="63">
        <f>B163+B100</f>
        <v>36</v>
      </c>
      <c r="C167" s="63">
        <f>C163+C100</f>
        <v>9.1</v>
      </c>
      <c r="D167" s="11"/>
      <c r="E167" s="63">
        <v>67.5</v>
      </c>
      <c r="F167" s="63">
        <v>8.5</v>
      </c>
      <c r="G167" s="11"/>
      <c r="H167" s="63">
        <f>B167-E167</f>
        <v>-31.5</v>
      </c>
      <c r="I167" s="45">
        <f>C167-F167</f>
        <v>0.59999999999999964</v>
      </c>
      <c r="K167" s="143"/>
    </row>
    <row r="168" spans="1:11" x14ac:dyDescent="0.25">
      <c r="B168" s="63"/>
      <c r="C168" s="63"/>
      <c r="D168" s="11"/>
      <c r="E168" s="63"/>
      <c r="F168" s="43"/>
      <c r="G168" s="11"/>
      <c r="H168" s="63"/>
      <c r="I168" s="45"/>
    </row>
    <row r="169" spans="1:11" x14ac:dyDescent="0.25">
      <c r="A169" s="324" t="s">
        <v>89</v>
      </c>
      <c r="B169" s="63"/>
      <c r="C169" s="63"/>
      <c r="D169" s="11"/>
      <c r="E169" s="63"/>
      <c r="F169" s="43"/>
      <c r="G169" s="11"/>
      <c r="H169" s="63"/>
      <c r="I169" s="45"/>
    </row>
    <row r="170" spans="1:11" x14ac:dyDescent="0.25">
      <c r="A170" s="324"/>
      <c r="B170" s="292">
        <f>(C167*434.811)+B167</f>
        <v>3992.7800999999995</v>
      </c>
      <c r="C170" s="112"/>
      <c r="D170" s="112"/>
      <c r="E170" s="292">
        <v>3650.0034999999998</v>
      </c>
      <c r="F170" s="43"/>
      <c r="G170" s="11"/>
      <c r="H170" s="292">
        <f>B170-E170</f>
        <v>342.77659999999969</v>
      </c>
      <c r="I170" s="45"/>
    </row>
    <row r="171" spans="1:11" x14ac:dyDescent="0.25">
      <c r="C171" s="12"/>
    </row>
    <row r="172" spans="1:11" x14ac:dyDescent="0.25">
      <c r="C172" s="12"/>
    </row>
    <row r="173" spans="1:11" x14ac:dyDescent="0.25">
      <c r="C173" s="12"/>
    </row>
  </sheetData>
  <mergeCells count="4">
    <mergeCell ref="B1:C1"/>
    <mergeCell ref="E1:F1"/>
    <mergeCell ref="H1:I1"/>
    <mergeCell ref="A169:A170"/>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7"/>
  <sheetViews>
    <sheetView view="pageBreakPreview" zoomScale="60" zoomScaleNormal="80" workbookViewId="0">
      <pane xSplit="1" ySplit="3" topLeftCell="B4" activePane="bottomRight" state="frozen"/>
      <selection activeCell="A167" sqref="A167"/>
      <selection pane="topRight" activeCell="A167" sqref="A167"/>
      <selection pane="bottomLeft" activeCell="A167" sqref="A167"/>
      <selection pane="bottomRight" activeCell="A167" sqref="A167"/>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1" customWidth="1"/>
    <col min="9" max="9" width="6.81640625" style="12" customWidth="1"/>
    <col min="10" max="16384" width="8.6328125" style="1"/>
  </cols>
  <sheetData>
    <row r="1" spans="1:9" ht="24" customHeight="1" x14ac:dyDescent="0.25">
      <c r="A1" s="80"/>
      <c r="B1" s="320" t="s">
        <v>186</v>
      </c>
      <c r="C1" s="321"/>
      <c r="D1" s="8"/>
      <c r="E1" s="320" t="s">
        <v>182</v>
      </c>
      <c r="F1" s="321"/>
      <c r="G1" s="46"/>
      <c r="H1" s="322" t="s">
        <v>1</v>
      </c>
      <c r="I1" s="323"/>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41" t="s">
        <v>3</v>
      </c>
      <c r="B4" s="114"/>
      <c r="C4" s="40"/>
      <c r="D4" s="6"/>
      <c r="E4" s="55"/>
      <c r="F4" s="54"/>
      <c r="G4" s="6"/>
      <c r="H4" s="55"/>
      <c r="I4" s="56"/>
    </row>
    <row r="5" spans="1:9" ht="18.899999999999999" customHeight="1" thickBot="1" x14ac:dyDescent="0.3">
      <c r="A5" s="142" t="s">
        <v>9</v>
      </c>
      <c r="B5" s="114"/>
      <c r="C5" s="40"/>
      <c r="D5" s="6"/>
      <c r="E5" s="55"/>
      <c r="F5" s="54"/>
      <c r="G5" s="6"/>
      <c r="H5" s="55"/>
      <c r="I5" s="56"/>
    </row>
    <row r="6" spans="1:9" ht="18.899999999999999"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v>0</v>
      </c>
      <c r="C8" s="95">
        <v>0</v>
      </c>
      <c r="D8" s="6"/>
      <c r="E8" s="116">
        <v>0</v>
      </c>
      <c r="F8" s="88">
        <v>0</v>
      </c>
      <c r="G8" s="6"/>
      <c r="H8" s="55">
        <f t="shared" ref="H8:I15" si="0">B8-E8</f>
        <v>0</v>
      </c>
      <c r="I8" s="56">
        <f t="shared" si="0"/>
        <v>0</v>
      </c>
    </row>
    <row r="9" spans="1:9" hidden="1" x14ac:dyDescent="0.25">
      <c r="A9" s="97" t="s">
        <v>25</v>
      </c>
      <c r="B9" s="116">
        <v>0</v>
      </c>
      <c r="C9" s="95">
        <v>0</v>
      </c>
      <c r="D9" s="6"/>
      <c r="E9" s="116">
        <v>0</v>
      </c>
      <c r="F9" s="88">
        <v>0</v>
      </c>
      <c r="G9" s="6"/>
      <c r="H9" s="55">
        <f t="shared" si="0"/>
        <v>0</v>
      </c>
      <c r="I9" s="56">
        <f t="shared" si="0"/>
        <v>0</v>
      </c>
    </row>
    <row r="10" spans="1:9" hidden="1" x14ac:dyDescent="0.25">
      <c r="A10" s="97" t="s">
        <v>15</v>
      </c>
      <c r="B10" s="116">
        <v>0</v>
      </c>
      <c r="C10" s="95">
        <v>0</v>
      </c>
      <c r="D10" s="6"/>
      <c r="E10" s="116">
        <v>0</v>
      </c>
      <c r="F10" s="88">
        <v>0</v>
      </c>
      <c r="G10" s="6"/>
      <c r="H10" s="55">
        <f t="shared" si="0"/>
        <v>0</v>
      </c>
      <c r="I10" s="56">
        <f t="shared" si="0"/>
        <v>0</v>
      </c>
    </row>
    <row r="11" spans="1:9" hidden="1" x14ac:dyDescent="0.25">
      <c r="A11" s="97" t="s">
        <v>26</v>
      </c>
      <c r="B11" s="116">
        <v>0</v>
      </c>
      <c r="C11" s="95">
        <v>0</v>
      </c>
      <c r="D11" s="6"/>
      <c r="E11" s="116">
        <v>0</v>
      </c>
      <c r="F11" s="88">
        <v>0</v>
      </c>
      <c r="G11" s="6"/>
      <c r="H11" s="55">
        <f t="shared" si="0"/>
        <v>0</v>
      </c>
      <c r="I11" s="56">
        <f t="shared" si="0"/>
        <v>0</v>
      </c>
    </row>
    <row r="12" spans="1:9" hidden="1" x14ac:dyDescent="0.25">
      <c r="A12" s="97" t="s">
        <v>18</v>
      </c>
      <c r="B12" s="116">
        <v>0</v>
      </c>
      <c r="C12" s="95">
        <v>0</v>
      </c>
      <c r="D12" s="6"/>
      <c r="E12" s="116">
        <v>0</v>
      </c>
      <c r="F12" s="88">
        <v>0</v>
      </c>
      <c r="G12" s="6"/>
      <c r="H12" s="55">
        <f t="shared" si="0"/>
        <v>0</v>
      </c>
      <c r="I12" s="56">
        <f t="shared" si="0"/>
        <v>0</v>
      </c>
    </row>
    <row r="13" spans="1:9" hidden="1" x14ac:dyDescent="0.25">
      <c r="A13" s="97" t="s">
        <v>21</v>
      </c>
      <c r="B13" s="116">
        <v>0</v>
      </c>
      <c r="C13" s="95">
        <v>0</v>
      </c>
      <c r="D13" s="6"/>
      <c r="E13" s="116">
        <v>0</v>
      </c>
      <c r="F13" s="88">
        <v>0</v>
      </c>
      <c r="G13" s="6"/>
      <c r="H13" s="55">
        <f t="shared" si="0"/>
        <v>0</v>
      </c>
      <c r="I13" s="56">
        <f t="shared" si="0"/>
        <v>0</v>
      </c>
    </row>
    <row r="14" spans="1:9" hidden="1" x14ac:dyDescent="0.25">
      <c r="A14" s="97" t="s">
        <v>23</v>
      </c>
      <c r="B14" s="116">
        <v>0</v>
      </c>
      <c r="C14" s="95">
        <v>0</v>
      </c>
      <c r="D14" s="6"/>
      <c r="E14" s="116">
        <v>0</v>
      </c>
      <c r="F14" s="88">
        <v>0</v>
      </c>
      <c r="G14" s="6"/>
      <c r="H14" s="55">
        <f t="shared" si="0"/>
        <v>0</v>
      </c>
      <c r="I14" s="56">
        <f t="shared" si="0"/>
        <v>0</v>
      </c>
    </row>
    <row r="15" spans="1:9" hidden="1" x14ac:dyDescent="0.25">
      <c r="A15" s="97" t="s">
        <v>27</v>
      </c>
      <c r="B15" s="116">
        <v>0</v>
      </c>
      <c r="C15" s="95">
        <v>0</v>
      </c>
      <c r="D15" s="6"/>
      <c r="E15" s="116">
        <v>0</v>
      </c>
      <c r="F15" s="88">
        <v>0</v>
      </c>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v>0</v>
      </c>
      <c r="C25" s="95">
        <v>0</v>
      </c>
      <c r="D25" s="40"/>
      <c r="E25" s="116">
        <v>0</v>
      </c>
      <c r="F25" s="88">
        <v>0</v>
      </c>
      <c r="G25" s="11"/>
      <c r="H25" s="55">
        <f t="shared" si="1"/>
        <v>0</v>
      </c>
      <c r="I25" s="56">
        <f t="shared" si="1"/>
        <v>0</v>
      </c>
    </row>
    <row r="26" spans="1:9" hidden="1" x14ac:dyDescent="0.25">
      <c r="A26" s="97" t="s">
        <v>33</v>
      </c>
      <c r="B26" s="121">
        <v>0</v>
      </c>
      <c r="C26" s="99">
        <v>0</v>
      </c>
      <c r="D26" s="40"/>
      <c r="E26" s="121">
        <v>0</v>
      </c>
      <c r="F26" s="89">
        <v>0</v>
      </c>
      <c r="G26" s="11"/>
      <c r="H26" s="84">
        <f t="shared" si="1"/>
        <v>0</v>
      </c>
      <c r="I26" s="85">
        <f t="shared" si="1"/>
        <v>0</v>
      </c>
    </row>
    <row r="27" spans="1:9" x14ac:dyDescent="0.25">
      <c r="A27" s="10" t="s">
        <v>6</v>
      </c>
      <c r="B27" s="91">
        <f>SUM(B6:B26)</f>
        <v>0</v>
      </c>
      <c r="C27" s="70">
        <f>SUM(C6:C26)</f>
        <v>0</v>
      </c>
      <c r="D27" s="11"/>
      <c r="E27" s="44">
        <v>0</v>
      </c>
      <c r="F27" s="43">
        <v>0</v>
      </c>
      <c r="G27" s="11"/>
      <c r="H27" s="44">
        <f t="shared" si="1"/>
        <v>0</v>
      </c>
      <c r="I27" s="45">
        <f t="shared" si="1"/>
        <v>0</v>
      </c>
    </row>
    <row r="28" spans="1:9" ht="13.8" thickBot="1" x14ac:dyDescent="0.3">
      <c r="A28" s="9"/>
      <c r="B28" s="91"/>
      <c r="C28" s="93"/>
      <c r="D28" s="11"/>
      <c r="E28" s="44"/>
      <c r="F28" s="43"/>
      <c r="G28" s="11"/>
      <c r="H28" s="44"/>
      <c r="I28" s="45"/>
    </row>
    <row r="29" spans="1:9" x14ac:dyDescent="0.25">
      <c r="A29" s="141" t="s">
        <v>3</v>
      </c>
      <c r="B29" s="55"/>
      <c r="C29" s="57"/>
      <c r="D29" s="11"/>
      <c r="E29" s="60"/>
      <c r="F29" s="59"/>
      <c r="G29" s="29"/>
      <c r="H29" s="60"/>
      <c r="I29" s="61"/>
    </row>
    <row r="30" spans="1:9" ht="13.8" thickBot="1" x14ac:dyDescent="0.3">
      <c r="A30" s="142" t="s">
        <v>36</v>
      </c>
      <c r="B30" s="114"/>
      <c r="C30" s="57"/>
      <c r="D30" s="11"/>
      <c r="E30" s="60"/>
      <c r="F30" s="59"/>
      <c r="G30" s="29"/>
      <c r="H30" s="60"/>
      <c r="I30" s="61"/>
    </row>
    <row r="31" spans="1:9"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v>0</v>
      </c>
      <c r="C33" s="95">
        <v>0</v>
      </c>
      <c r="D33" s="11"/>
      <c r="E33" s="116">
        <v>0</v>
      </c>
      <c r="F33" s="95">
        <v>0</v>
      </c>
      <c r="G33" s="11"/>
      <c r="H33" s="44">
        <f t="shared" ref="H33:I40" si="2">B33-E33</f>
        <v>0</v>
      </c>
      <c r="I33" s="45">
        <f t="shared" si="2"/>
        <v>0</v>
      </c>
    </row>
    <row r="34" spans="1:9" hidden="1" x14ac:dyDescent="0.25">
      <c r="A34" s="97" t="s">
        <v>15</v>
      </c>
      <c r="B34" s="116">
        <v>0</v>
      </c>
      <c r="C34" s="95">
        <v>0</v>
      </c>
      <c r="D34" s="11"/>
      <c r="E34" s="116">
        <v>0</v>
      </c>
      <c r="F34" s="95">
        <v>0</v>
      </c>
      <c r="G34" s="11"/>
      <c r="H34" s="44">
        <f t="shared" si="2"/>
        <v>0</v>
      </c>
      <c r="I34" s="45">
        <f t="shared" si="2"/>
        <v>0</v>
      </c>
    </row>
    <row r="35" spans="1:9" hidden="1" x14ac:dyDescent="0.25">
      <c r="A35" s="97" t="s">
        <v>26</v>
      </c>
      <c r="B35" s="116">
        <v>0</v>
      </c>
      <c r="C35" s="95">
        <v>0</v>
      </c>
      <c r="D35" s="11"/>
      <c r="E35" s="116">
        <v>0</v>
      </c>
      <c r="F35" s="95">
        <v>0</v>
      </c>
      <c r="G35" s="11"/>
      <c r="H35" s="44">
        <f t="shared" si="2"/>
        <v>0</v>
      </c>
      <c r="I35" s="45">
        <f t="shared" si="2"/>
        <v>0</v>
      </c>
    </row>
    <row r="36" spans="1:9" hidden="1" x14ac:dyDescent="0.25">
      <c r="A36" s="97" t="s">
        <v>39</v>
      </c>
      <c r="B36" s="116">
        <v>0</v>
      </c>
      <c r="C36" s="95">
        <v>0</v>
      </c>
      <c r="D36" s="11"/>
      <c r="E36" s="116">
        <v>0</v>
      </c>
      <c r="F36" s="95">
        <v>0</v>
      </c>
      <c r="G36" s="11"/>
      <c r="H36" s="44">
        <f t="shared" si="2"/>
        <v>0</v>
      </c>
      <c r="I36" s="45">
        <f t="shared" si="2"/>
        <v>0</v>
      </c>
    </row>
    <row r="37" spans="1:9" hidden="1" x14ac:dyDescent="0.25">
      <c r="A37" s="97" t="s">
        <v>42</v>
      </c>
      <c r="B37" s="116">
        <v>0</v>
      </c>
      <c r="C37" s="95">
        <v>0</v>
      </c>
      <c r="D37" s="11"/>
      <c r="E37" s="116">
        <v>0</v>
      </c>
      <c r="F37" s="95">
        <v>0</v>
      </c>
      <c r="G37" s="11"/>
      <c r="H37" s="44">
        <f t="shared" si="2"/>
        <v>0</v>
      </c>
      <c r="I37" s="45">
        <f t="shared" si="2"/>
        <v>0</v>
      </c>
    </row>
    <row r="38" spans="1:9" hidden="1" x14ac:dyDescent="0.25">
      <c r="A38" s="97" t="s">
        <v>18</v>
      </c>
      <c r="B38" s="116">
        <v>0</v>
      </c>
      <c r="C38" s="95">
        <v>0</v>
      </c>
      <c r="D38" s="11"/>
      <c r="E38" s="116">
        <v>0</v>
      </c>
      <c r="F38" s="95">
        <v>0</v>
      </c>
      <c r="G38" s="11"/>
      <c r="H38" s="44">
        <f t="shared" si="2"/>
        <v>0</v>
      </c>
      <c r="I38" s="45">
        <f t="shared" si="2"/>
        <v>0</v>
      </c>
    </row>
    <row r="39" spans="1:9" hidden="1" x14ac:dyDescent="0.25">
      <c r="A39" s="97" t="s">
        <v>74</v>
      </c>
      <c r="B39" s="116">
        <v>0</v>
      </c>
      <c r="C39" s="95">
        <v>0</v>
      </c>
      <c r="D39" s="11"/>
      <c r="E39" s="116">
        <v>0</v>
      </c>
      <c r="F39" s="95">
        <v>0</v>
      </c>
      <c r="G39" s="11"/>
      <c r="H39" s="44">
        <f t="shared" si="2"/>
        <v>0</v>
      </c>
      <c r="I39" s="45">
        <f t="shared" si="2"/>
        <v>0</v>
      </c>
    </row>
    <row r="40" spans="1:9" hidden="1" x14ac:dyDescent="0.25">
      <c r="A40" s="97" t="s">
        <v>23</v>
      </c>
      <c r="B40" s="116">
        <v>0</v>
      </c>
      <c r="C40" s="95">
        <v>0</v>
      </c>
      <c r="D40" s="11"/>
      <c r="E40" s="116">
        <v>0</v>
      </c>
      <c r="F40" s="95">
        <v>0</v>
      </c>
      <c r="G40" s="11"/>
      <c r="H40" s="44">
        <f t="shared" si="2"/>
        <v>0</v>
      </c>
      <c r="I40" s="45">
        <f t="shared" si="2"/>
        <v>0</v>
      </c>
    </row>
    <row r="41" spans="1:9" x14ac:dyDescent="0.25">
      <c r="A41" s="96" t="s">
        <v>70</v>
      </c>
      <c r="B41" s="119"/>
      <c r="C41" s="100"/>
      <c r="D41" s="78"/>
      <c r="E41" s="125"/>
      <c r="F41" s="106"/>
      <c r="G41" s="78"/>
      <c r="H41" s="44"/>
      <c r="I41" s="45"/>
    </row>
    <row r="42" spans="1:9" x14ac:dyDescent="0.25">
      <c r="A42" s="144" t="s">
        <v>152</v>
      </c>
      <c r="B42" s="119">
        <v>0</v>
      </c>
      <c r="C42" s="100">
        <v>0</v>
      </c>
      <c r="D42" s="78"/>
      <c r="E42" s="116">
        <v>0</v>
      </c>
      <c r="F42" s="95">
        <v>0.1</v>
      </c>
      <c r="G42" s="78"/>
      <c r="H42" s="44">
        <f t="shared" ref="H42:I45" si="3">B42-E42</f>
        <v>0</v>
      </c>
      <c r="I42" s="45">
        <f t="shared" si="3"/>
        <v>-0.1</v>
      </c>
    </row>
    <row r="43" spans="1:9" x14ac:dyDescent="0.25">
      <c r="A43" s="10" t="s">
        <v>6</v>
      </c>
      <c r="B43" s="60">
        <f>SUM(B32:B42)</f>
        <v>0</v>
      </c>
      <c r="C43" s="83">
        <f>SUM(C32:C42)</f>
        <v>0</v>
      </c>
      <c r="D43" s="11"/>
      <c r="E43" s="60">
        <v>0</v>
      </c>
      <c r="F43" s="59">
        <v>0.1</v>
      </c>
      <c r="G43" s="11"/>
      <c r="H43" s="44">
        <f t="shared" si="3"/>
        <v>0</v>
      </c>
      <c r="I43" s="45">
        <f t="shared" si="3"/>
        <v>-0.1</v>
      </c>
    </row>
    <row r="44" spans="1:9" x14ac:dyDescent="0.25">
      <c r="A44" s="10"/>
      <c r="B44" s="60"/>
      <c r="C44" s="83"/>
      <c r="D44" s="11"/>
      <c r="E44" s="60"/>
      <c r="F44" s="59"/>
      <c r="G44" s="11"/>
      <c r="H44" s="44"/>
      <c r="I44" s="45"/>
    </row>
    <row r="45" spans="1:9" ht="13.8" thickBot="1" x14ac:dyDescent="0.3">
      <c r="A45" s="31" t="s">
        <v>5</v>
      </c>
      <c r="B45" s="148">
        <f>B43+B27</f>
        <v>0</v>
      </c>
      <c r="C45" s="74">
        <f>C43+C27</f>
        <v>0</v>
      </c>
      <c r="D45" s="11"/>
      <c r="E45" s="71">
        <v>0</v>
      </c>
      <c r="F45" s="102">
        <v>0.1</v>
      </c>
      <c r="G45" s="11"/>
      <c r="H45" s="71">
        <f t="shared" si="3"/>
        <v>0</v>
      </c>
      <c r="I45" s="72">
        <f t="shared" si="3"/>
        <v>-0.1</v>
      </c>
    </row>
    <row r="46" spans="1:9" ht="14.4" thickTop="1" thickBot="1" x14ac:dyDescent="0.3">
      <c r="B46" s="44"/>
      <c r="C46" s="63"/>
      <c r="D46" s="11"/>
      <c r="E46" s="44"/>
      <c r="F46" s="43"/>
      <c r="G46" s="11"/>
      <c r="H46" s="44"/>
      <c r="I46" s="45"/>
    </row>
    <row r="47" spans="1:9" x14ac:dyDescent="0.25">
      <c r="A47" s="141" t="s">
        <v>4</v>
      </c>
      <c r="B47" s="60"/>
      <c r="C47" s="82"/>
      <c r="D47" s="29"/>
      <c r="E47" s="60"/>
      <c r="F47" s="59"/>
      <c r="G47" s="29"/>
      <c r="H47" s="60"/>
      <c r="I47" s="61"/>
    </row>
    <row r="48" spans="1:9" ht="13.8" thickBot="1" x14ac:dyDescent="0.3">
      <c r="A48" s="142" t="s">
        <v>58</v>
      </c>
      <c r="B48" s="60"/>
      <c r="C48" s="82"/>
      <c r="D48" s="29"/>
      <c r="E48" s="60"/>
      <c r="F48" s="59"/>
      <c r="G48" s="29"/>
      <c r="H48" s="60"/>
      <c r="I48" s="61"/>
    </row>
    <row r="49" spans="1:9" x14ac:dyDescent="0.25">
      <c r="A49" s="77" t="s">
        <v>66</v>
      </c>
      <c r="B49" s="60"/>
      <c r="C49" s="82"/>
      <c r="D49" s="29"/>
      <c r="E49" s="60"/>
      <c r="F49" s="59"/>
      <c r="G49" s="29"/>
      <c r="H49" s="60"/>
      <c r="I49" s="61"/>
    </row>
    <row r="50" spans="1:9" x14ac:dyDescent="0.25">
      <c r="A50" s="96" t="s">
        <v>73</v>
      </c>
      <c r="B50" s="60"/>
      <c r="C50" s="82"/>
      <c r="D50" s="29"/>
      <c r="E50" s="60"/>
      <c r="F50" s="59"/>
      <c r="G50" s="29"/>
      <c r="H50" s="60"/>
      <c r="I50" s="61"/>
    </row>
    <row r="51" spans="1:9" x14ac:dyDescent="0.25">
      <c r="A51" s="144" t="s">
        <v>49</v>
      </c>
      <c r="B51" s="58">
        <v>30</v>
      </c>
      <c r="C51" s="59">
        <v>2</v>
      </c>
      <c r="D51" s="29"/>
      <c r="E51" s="58">
        <v>30</v>
      </c>
      <c r="F51" s="59">
        <v>2</v>
      </c>
      <c r="G51" s="29"/>
      <c r="H51" s="60">
        <f>B51-E51</f>
        <v>0</v>
      </c>
      <c r="I51" s="61">
        <f>C51-F51</f>
        <v>0</v>
      </c>
    </row>
    <row r="52" spans="1:9" hidden="1" x14ac:dyDescent="0.25">
      <c r="A52" s="96" t="s">
        <v>71</v>
      </c>
      <c r="B52" s="58"/>
      <c r="C52" s="59"/>
      <c r="D52" s="29"/>
      <c r="E52" s="58"/>
      <c r="F52" s="59"/>
      <c r="G52" s="29"/>
      <c r="H52" s="60"/>
      <c r="I52" s="61"/>
    </row>
    <row r="53" spans="1:9" hidden="1" x14ac:dyDescent="0.25">
      <c r="A53" s="144" t="s">
        <v>108</v>
      </c>
      <c r="B53" s="58">
        <v>0</v>
      </c>
      <c r="C53" s="59">
        <v>0</v>
      </c>
      <c r="D53" s="29"/>
      <c r="E53" s="58">
        <v>0</v>
      </c>
      <c r="F53" s="59">
        <v>0</v>
      </c>
      <c r="G53" s="29"/>
      <c r="H53" s="60">
        <f t="shared" ref="H53:H54" si="4">B53-E53</f>
        <v>0</v>
      </c>
      <c r="I53" s="61">
        <f t="shared" ref="I53:I54" si="5">C53-F53</f>
        <v>0</v>
      </c>
    </row>
    <row r="54" spans="1:9" hidden="1" x14ac:dyDescent="0.25">
      <c r="A54" s="144" t="s">
        <v>64</v>
      </c>
      <c r="B54" s="58">
        <v>0</v>
      </c>
      <c r="C54" s="59">
        <v>0</v>
      </c>
      <c r="D54" s="29"/>
      <c r="E54" s="58">
        <v>0</v>
      </c>
      <c r="F54" s="59">
        <v>0</v>
      </c>
      <c r="G54" s="29"/>
      <c r="H54" s="60">
        <f t="shared" si="4"/>
        <v>0</v>
      </c>
      <c r="I54" s="61">
        <f t="shared" si="5"/>
        <v>0</v>
      </c>
    </row>
    <row r="55" spans="1:9" x14ac:dyDescent="0.25">
      <c r="A55" s="96" t="s">
        <v>68</v>
      </c>
      <c r="B55" s="58"/>
      <c r="C55" s="59"/>
      <c r="D55" s="29"/>
      <c r="E55" s="58"/>
      <c r="F55" s="59"/>
      <c r="G55" s="29"/>
      <c r="H55" s="60"/>
      <c r="I55" s="61"/>
    </row>
    <row r="56" spans="1:9" x14ac:dyDescent="0.25">
      <c r="A56" s="97" t="s">
        <v>16</v>
      </c>
      <c r="B56" s="103">
        <v>950</v>
      </c>
      <c r="C56" s="88">
        <v>16</v>
      </c>
      <c r="D56" s="29"/>
      <c r="E56" s="103">
        <v>756</v>
      </c>
      <c r="F56" s="88">
        <v>14</v>
      </c>
      <c r="G56" s="29"/>
      <c r="H56" s="60">
        <f t="shared" ref="H56:H80" si="6">B56-E56</f>
        <v>194</v>
      </c>
      <c r="I56" s="61">
        <f t="shared" ref="I56:I80" si="7">C56-F56</f>
        <v>2</v>
      </c>
    </row>
    <row r="57" spans="1:9" x14ac:dyDescent="0.25">
      <c r="A57" s="97" t="s">
        <v>17</v>
      </c>
      <c r="B57" s="103">
        <v>0</v>
      </c>
      <c r="C57" s="88">
        <v>0</v>
      </c>
      <c r="D57" s="29"/>
      <c r="E57" s="103">
        <v>0</v>
      </c>
      <c r="F57" s="88">
        <v>0</v>
      </c>
      <c r="G57" s="29"/>
      <c r="H57" s="60">
        <f t="shared" si="6"/>
        <v>0</v>
      </c>
      <c r="I57" s="61">
        <f t="shared" si="7"/>
        <v>0</v>
      </c>
    </row>
    <row r="58" spans="1:9" x14ac:dyDescent="0.25">
      <c r="A58" s="144" t="s">
        <v>142</v>
      </c>
      <c r="B58" s="103">
        <v>0</v>
      </c>
      <c r="C58" s="88">
        <v>1</v>
      </c>
      <c r="D58" s="29"/>
      <c r="E58" s="103">
        <v>0</v>
      </c>
      <c r="F58" s="88">
        <v>1</v>
      </c>
      <c r="G58" s="29"/>
      <c r="H58" s="60">
        <f t="shared" si="6"/>
        <v>0</v>
      </c>
      <c r="I58" s="61">
        <f t="shared" si="7"/>
        <v>0</v>
      </c>
    </row>
    <row r="59" spans="1:9" x14ac:dyDescent="0.25">
      <c r="A59" s="97" t="s">
        <v>23</v>
      </c>
      <c r="B59" s="103">
        <v>150</v>
      </c>
      <c r="C59" s="88">
        <v>2</v>
      </c>
      <c r="D59" s="11"/>
      <c r="E59" s="103">
        <v>50</v>
      </c>
      <c r="F59" s="88">
        <v>3</v>
      </c>
      <c r="G59" s="11"/>
      <c r="H59" s="60">
        <f t="shared" si="6"/>
        <v>100</v>
      </c>
      <c r="I59" s="61">
        <f t="shared" si="7"/>
        <v>-1</v>
      </c>
    </row>
    <row r="60" spans="1:9" x14ac:dyDescent="0.25">
      <c r="A60" s="96" t="s">
        <v>69</v>
      </c>
      <c r="B60" s="58"/>
      <c r="C60" s="59"/>
      <c r="D60" s="11"/>
      <c r="E60" s="58"/>
      <c r="F60" s="59"/>
      <c r="G60" s="11"/>
      <c r="H60" s="60"/>
      <c r="I60" s="61"/>
    </row>
    <row r="61" spans="1:9" x14ac:dyDescent="0.25">
      <c r="A61" s="97" t="s">
        <v>24</v>
      </c>
      <c r="B61" s="103">
        <v>0</v>
      </c>
      <c r="C61" s="88">
        <v>1</v>
      </c>
      <c r="D61" s="11"/>
      <c r="E61" s="103">
        <v>0</v>
      </c>
      <c r="F61" s="88">
        <v>1</v>
      </c>
      <c r="G61" s="11"/>
      <c r="H61" s="60">
        <f t="shared" si="6"/>
        <v>0</v>
      </c>
      <c r="I61" s="61">
        <f t="shared" si="7"/>
        <v>0</v>
      </c>
    </row>
    <row r="62" spans="1:9" hidden="1" x14ac:dyDescent="0.25">
      <c r="A62" s="97" t="s">
        <v>15</v>
      </c>
      <c r="B62" s="103">
        <v>0</v>
      </c>
      <c r="C62" s="88">
        <v>0</v>
      </c>
      <c r="D62" s="11"/>
      <c r="E62" s="103">
        <v>0</v>
      </c>
      <c r="F62" s="88">
        <v>0</v>
      </c>
      <c r="G62" s="11"/>
      <c r="H62" s="60">
        <f t="shared" si="6"/>
        <v>0</v>
      </c>
      <c r="I62" s="61">
        <f t="shared" si="7"/>
        <v>0</v>
      </c>
    </row>
    <row r="63" spans="1:9" x14ac:dyDescent="0.25">
      <c r="A63" s="97" t="s">
        <v>26</v>
      </c>
      <c r="B63" s="103">
        <v>10</v>
      </c>
      <c r="C63" s="88">
        <v>3</v>
      </c>
      <c r="D63" s="11"/>
      <c r="E63" s="103">
        <v>10</v>
      </c>
      <c r="F63" s="88">
        <v>3</v>
      </c>
      <c r="G63" s="11"/>
      <c r="H63" s="60">
        <f t="shared" si="6"/>
        <v>0</v>
      </c>
      <c r="I63" s="61">
        <f t="shared" si="7"/>
        <v>0</v>
      </c>
    </row>
    <row r="64" spans="1:9" x14ac:dyDescent="0.25">
      <c r="A64" s="97" t="s">
        <v>42</v>
      </c>
      <c r="B64" s="103">
        <v>0</v>
      </c>
      <c r="C64" s="88">
        <v>18</v>
      </c>
      <c r="D64" s="11"/>
      <c r="E64" s="103">
        <v>0</v>
      </c>
      <c r="F64" s="88">
        <v>19.5</v>
      </c>
      <c r="G64" s="11"/>
      <c r="H64" s="60">
        <f t="shared" si="6"/>
        <v>0</v>
      </c>
      <c r="I64" s="61">
        <f t="shared" si="7"/>
        <v>-1.5</v>
      </c>
    </row>
    <row r="65" spans="1:9" x14ac:dyDescent="0.25">
      <c r="A65" s="144" t="s">
        <v>145</v>
      </c>
      <c r="B65" s="103">
        <v>387</v>
      </c>
      <c r="C65" s="88">
        <v>0</v>
      </c>
      <c r="D65" s="11"/>
      <c r="E65" s="103">
        <v>0</v>
      </c>
      <c r="F65" s="88">
        <v>0</v>
      </c>
      <c r="G65" s="11"/>
      <c r="H65" s="60">
        <f t="shared" si="6"/>
        <v>387</v>
      </c>
      <c r="I65" s="61">
        <f t="shared" si="7"/>
        <v>0</v>
      </c>
    </row>
    <row r="66" spans="1:9" x14ac:dyDescent="0.25">
      <c r="A66" s="97" t="s">
        <v>18</v>
      </c>
      <c r="B66" s="103">
        <v>9</v>
      </c>
      <c r="C66" s="88">
        <v>0</v>
      </c>
      <c r="D66" s="11"/>
      <c r="E66" s="103">
        <v>9</v>
      </c>
      <c r="F66" s="88">
        <v>0</v>
      </c>
      <c r="G66" s="11"/>
      <c r="H66" s="60">
        <f t="shared" si="6"/>
        <v>0</v>
      </c>
      <c r="I66" s="61">
        <f t="shared" si="7"/>
        <v>0</v>
      </c>
    </row>
    <row r="67" spans="1:9" x14ac:dyDescent="0.25">
      <c r="A67" s="97" t="s">
        <v>23</v>
      </c>
      <c r="B67" s="103">
        <v>0</v>
      </c>
      <c r="C67" s="88">
        <v>4</v>
      </c>
      <c r="D67" s="11"/>
      <c r="E67" s="103">
        <v>100</v>
      </c>
      <c r="F67" s="88">
        <v>5</v>
      </c>
      <c r="G67" s="11"/>
      <c r="H67" s="60">
        <f t="shared" si="6"/>
        <v>-100</v>
      </c>
      <c r="I67" s="61">
        <f t="shared" si="7"/>
        <v>-1</v>
      </c>
    </row>
    <row r="68" spans="1:9" x14ac:dyDescent="0.25">
      <c r="A68" s="96" t="s">
        <v>67</v>
      </c>
      <c r="B68" s="58"/>
      <c r="C68" s="59"/>
      <c r="D68" s="11"/>
      <c r="E68" s="58"/>
      <c r="F68" s="59"/>
      <c r="G68" s="11"/>
      <c r="H68" s="60"/>
      <c r="I68" s="61"/>
    </row>
    <row r="69" spans="1:9" x14ac:dyDescent="0.25">
      <c r="A69" s="97" t="s">
        <v>86</v>
      </c>
      <c r="B69" s="58">
        <v>0</v>
      </c>
      <c r="C69" s="59">
        <v>0</v>
      </c>
      <c r="D69" s="11"/>
      <c r="E69" s="58">
        <v>0</v>
      </c>
      <c r="F69" s="59">
        <v>0</v>
      </c>
      <c r="G69" s="11"/>
      <c r="H69" s="60">
        <f t="shared" si="6"/>
        <v>0</v>
      </c>
      <c r="I69" s="61">
        <f t="shared" si="7"/>
        <v>0</v>
      </c>
    </row>
    <row r="70" spans="1:9" x14ac:dyDescent="0.25">
      <c r="A70" s="97" t="s">
        <v>54</v>
      </c>
      <c r="B70" s="58">
        <v>0</v>
      </c>
      <c r="C70" s="59">
        <v>0</v>
      </c>
      <c r="D70" s="11"/>
      <c r="E70" s="58">
        <v>0</v>
      </c>
      <c r="F70" s="59">
        <v>0</v>
      </c>
      <c r="G70" s="11"/>
      <c r="H70" s="60">
        <f t="shared" si="6"/>
        <v>0</v>
      </c>
      <c r="I70" s="61">
        <f t="shared" si="7"/>
        <v>0</v>
      </c>
    </row>
    <row r="71" spans="1:9" x14ac:dyDescent="0.25">
      <c r="A71" s="32" t="s">
        <v>72</v>
      </c>
      <c r="B71" s="58"/>
      <c r="C71" s="59"/>
      <c r="D71" s="11"/>
      <c r="E71" s="58"/>
      <c r="F71" s="59"/>
      <c r="G71" s="11"/>
      <c r="H71" s="60"/>
      <c r="I71" s="61"/>
    </row>
    <row r="72" spans="1:9" x14ac:dyDescent="0.25">
      <c r="A72" s="144" t="s">
        <v>179</v>
      </c>
      <c r="B72" s="58">
        <v>0</v>
      </c>
      <c r="C72" s="59">
        <v>1</v>
      </c>
      <c r="D72" s="11"/>
      <c r="E72" s="58">
        <v>0</v>
      </c>
      <c r="F72" s="59">
        <v>3</v>
      </c>
      <c r="G72" s="11"/>
      <c r="H72" s="60">
        <f t="shared" si="6"/>
        <v>0</v>
      </c>
      <c r="I72" s="61">
        <f t="shared" si="7"/>
        <v>-2</v>
      </c>
    </row>
    <row r="73" spans="1:9" hidden="1" x14ac:dyDescent="0.25">
      <c r="A73" s="97" t="s">
        <v>91</v>
      </c>
      <c r="B73" s="58">
        <v>0</v>
      </c>
      <c r="C73" s="59">
        <v>0</v>
      </c>
      <c r="D73" s="11"/>
      <c r="E73" s="58">
        <v>0</v>
      </c>
      <c r="F73" s="59">
        <v>0</v>
      </c>
      <c r="G73" s="11"/>
      <c r="H73" s="60">
        <f t="shared" si="6"/>
        <v>0</v>
      </c>
      <c r="I73" s="61">
        <f t="shared" si="7"/>
        <v>0</v>
      </c>
    </row>
    <row r="74" spans="1:9" hidden="1" x14ac:dyDescent="0.25">
      <c r="A74" s="97" t="s">
        <v>23</v>
      </c>
      <c r="B74" s="58">
        <v>0</v>
      </c>
      <c r="C74" s="59">
        <v>0</v>
      </c>
      <c r="D74" s="11"/>
      <c r="E74" s="58">
        <v>0</v>
      </c>
      <c r="F74" s="59">
        <v>0</v>
      </c>
      <c r="G74" s="11"/>
      <c r="H74" s="60">
        <f t="shared" si="6"/>
        <v>0</v>
      </c>
      <c r="I74" s="61">
        <f t="shared" si="7"/>
        <v>0</v>
      </c>
    </row>
    <row r="75" spans="1:9" x14ac:dyDescent="0.25">
      <c r="A75" s="96" t="s">
        <v>70</v>
      </c>
      <c r="B75" s="58"/>
      <c r="C75" s="59"/>
      <c r="D75" s="11"/>
      <c r="E75" s="58"/>
      <c r="F75" s="59"/>
      <c r="G75" s="11"/>
      <c r="H75" s="60"/>
      <c r="I75" s="61"/>
    </row>
    <row r="76" spans="1:9" x14ac:dyDescent="0.25">
      <c r="A76" s="97" t="s">
        <v>32</v>
      </c>
      <c r="B76" s="58">
        <v>205</v>
      </c>
      <c r="C76" s="59">
        <v>0</v>
      </c>
      <c r="D76" s="11"/>
      <c r="E76" s="58">
        <v>201</v>
      </c>
      <c r="F76" s="59">
        <v>0</v>
      </c>
      <c r="G76" s="11"/>
      <c r="H76" s="60">
        <f t="shared" si="6"/>
        <v>4</v>
      </c>
      <c r="I76" s="61">
        <f t="shared" si="7"/>
        <v>0</v>
      </c>
    </row>
    <row r="77" spans="1:9" x14ac:dyDescent="0.25">
      <c r="A77" s="144" t="s">
        <v>18</v>
      </c>
      <c r="B77" s="58">
        <v>10</v>
      </c>
      <c r="C77" s="59">
        <v>0</v>
      </c>
      <c r="D77" s="11"/>
      <c r="E77" s="58">
        <v>0</v>
      </c>
      <c r="F77" s="59">
        <v>0</v>
      </c>
      <c r="G77" s="11"/>
      <c r="H77" s="60">
        <f t="shared" si="6"/>
        <v>10</v>
      </c>
      <c r="I77" s="61">
        <f t="shared" si="7"/>
        <v>0</v>
      </c>
    </row>
    <row r="78" spans="1:9" x14ac:dyDescent="0.25">
      <c r="A78" s="144" t="s">
        <v>163</v>
      </c>
      <c r="B78" s="58">
        <v>6</v>
      </c>
      <c r="C78" s="59">
        <v>0</v>
      </c>
      <c r="D78" s="11"/>
      <c r="E78" s="58">
        <v>0</v>
      </c>
      <c r="F78" s="59">
        <v>0</v>
      </c>
      <c r="G78" s="11"/>
      <c r="H78" s="60">
        <f t="shared" si="6"/>
        <v>6</v>
      </c>
      <c r="I78" s="61">
        <f t="shared" si="7"/>
        <v>0</v>
      </c>
    </row>
    <row r="79" spans="1:9" x14ac:dyDescent="0.25">
      <c r="A79" s="144" t="s">
        <v>188</v>
      </c>
      <c r="B79" s="66">
        <v>0</v>
      </c>
      <c r="C79" s="67">
        <v>1</v>
      </c>
      <c r="D79" s="11"/>
      <c r="E79" s="66">
        <v>0</v>
      </c>
      <c r="F79" s="67">
        <v>0</v>
      </c>
      <c r="G79" s="11"/>
      <c r="H79" s="68">
        <f t="shared" si="6"/>
        <v>0</v>
      </c>
      <c r="I79" s="69">
        <f t="shared" si="7"/>
        <v>1</v>
      </c>
    </row>
    <row r="80" spans="1:9" x14ac:dyDescent="0.25">
      <c r="A80" s="10" t="s">
        <v>6</v>
      </c>
      <c r="B80" s="43">
        <f>SUM(B51:B79)</f>
        <v>1757</v>
      </c>
      <c r="C80" s="43">
        <f>SUM(C51:C79)</f>
        <v>49</v>
      </c>
      <c r="D80" s="11"/>
      <c r="E80" s="44">
        <v>1156</v>
      </c>
      <c r="F80" s="43">
        <v>51.5</v>
      </c>
      <c r="G80" s="11"/>
      <c r="H80" s="60">
        <f t="shared" si="6"/>
        <v>601</v>
      </c>
      <c r="I80" s="61">
        <f t="shared" si="7"/>
        <v>-2.5</v>
      </c>
    </row>
    <row r="81" spans="1:9" ht="13.8" thickBot="1" x14ac:dyDescent="0.3">
      <c r="B81" s="44"/>
      <c r="C81" s="43"/>
      <c r="D81" s="11"/>
      <c r="E81" s="44"/>
      <c r="F81" s="43"/>
      <c r="G81" s="11"/>
      <c r="H81" s="44"/>
      <c r="I81" s="45"/>
    </row>
    <row r="82" spans="1:9" x14ac:dyDescent="0.25">
      <c r="A82" s="141" t="s">
        <v>4</v>
      </c>
      <c r="B82" s="44"/>
      <c r="C82" s="63"/>
      <c r="D82" s="11"/>
      <c r="E82" s="44"/>
      <c r="F82" s="43"/>
      <c r="G82" s="11"/>
      <c r="H82" s="44"/>
      <c r="I82" s="45"/>
    </row>
    <row r="83" spans="1:9" ht="13.8" thickBot="1" x14ac:dyDescent="0.3">
      <c r="A83" s="142" t="s">
        <v>75</v>
      </c>
      <c r="B83" s="44"/>
      <c r="C83" s="63"/>
      <c r="D83" s="11"/>
      <c r="E83" s="44"/>
      <c r="F83" s="43"/>
      <c r="G83" s="11"/>
      <c r="H83" s="44"/>
      <c r="I83" s="45"/>
    </row>
    <row r="84" spans="1:9" x14ac:dyDescent="0.25">
      <c r="A84" s="77" t="s">
        <v>66</v>
      </c>
      <c r="B84" s="44"/>
      <c r="C84" s="63"/>
      <c r="D84" s="11"/>
      <c r="E84" s="44"/>
      <c r="F84" s="43"/>
      <c r="G84" s="11"/>
      <c r="H84" s="44"/>
      <c r="I84" s="45"/>
    </row>
    <row r="85" spans="1:9" hidden="1" x14ac:dyDescent="0.25">
      <c r="A85" s="96" t="s">
        <v>71</v>
      </c>
      <c r="B85" s="44"/>
      <c r="C85" s="63"/>
      <c r="D85" s="11"/>
      <c r="E85" s="44"/>
      <c r="F85" s="43"/>
      <c r="G85" s="11"/>
      <c r="H85" s="44"/>
      <c r="I85" s="45"/>
    </row>
    <row r="86" spans="1:9" hidden="1" x14ac:dyDescent="0.25">
      <c r="A86" s="97" t="s">
        <v>10</v>
      </c>
      <c r="B86" s="44">
        <v>0</v>
      </c>
      <c r="C86" s="63">
        <v>0</v>
      </c>
      <c r="D86" s="11"/>
      <c r="E86" s="44">
        <v>0</v>
      </c>
      <c r="F86" s="63">
        <v>0</v>
      </c>
      <c r="G86" s="11"/>
      <c r="H86" s="44">
        <f>B86-E86</f>
        <v>0</v>
      </c>
      <c r="I86" s="45">
        <f>C86-F86</f>
        <v>0</v>
      </c>
    </row>
    <row r="87" spans="1:9" hidden="1" x14ac:dyDescent="0.25">
      <c r="A87" s="96" t="s">
        <v>68</v>
      </c>
      <c r="B87" s="44"/>
      <c r="C87" s="63"/>
      <c r="D87" s="11"/>
      <c r="E87" s="44"/>
      <c r="F87" s="63"/>
      <c r="G87" s="11"/>
      <c r="H87" s="44"/>
      <c r="I87" s="45"/>
    </row>
    <row r="88" spans="1:9" hidden="1" x14ac:dyDescent="0.25">
      <c r="A88" s="144" t="s">
        <v>141</v>
      </c>
      <c r="B88" s="44">
        <v>0</v>
      </c>
      <c r="C88" s="63">
        <v>0</v>
      </c>
      <c r="D88" s="11"/>
      <c r="E88" s="44">
        <v>0</v>
      </c>
      <c r="F88" s="63">
        <v>0</v>
      </c>
      <c r="G88" s="11"/>
      <c r="H88" s="44">
        <f>B88-E88</f>
        <v>0</v>
      </c>
      <c r="I88" s="45">
        <f>C88-F88</f>
        <v>0</v>
      </c>
    </row>
    <row r="89" spans="1:9" x14ac:dyDescent="0.25">
      <c r="A89" s="96" t="s">
        <v>69</v>
      </c>
      <c r="B89" s="44"/>
      <c r="C89" s="63"/>
      <c r="D89" s="11"/>
      <c r="E89" s="44"/>
      <c r="F89" s="63"/>
      <c r="G89" s="11"/>
      <c r="H89" s="44"/>
      <c r="I89" s="45"/>
    </row>
    <row r="90" spans="1:9" x14ac:dyDescent="0.25">
      <c r="A90" s="97" t="s">
        <v>42</v>
      </c>
      <c r="B90" s="44">
        <v>5</v>
      </c>
      <c r="C90" s="63">
        <v>0</v>
      </c>
      <c r="D90" s="11"/>
      <c r="E90" s="44">
        <v>5.7</v>
      </c>
      <c r="F90" s="63">
        <v>0</v>
      </c>
      <c r="G90" s="11"/>
      <c r="H90" s="44">
        <f t="shared" ref="H90:H99" si="8">B90-E90</f>
        <v>-0.70000000000000018</v>
      </c>
      <c r="I90" s="45">
        <f t="shared" ref="I90:I99" si="9">C90-F90</f>
        <v>0</v>
      </c>
    </row>
    <row r="91" spans="1:9" hidden="1" x14ac:dyDescent="0.25">
      <c r="A91" s="97" t="s">
        <v>18</v>
      </c>
      <c r="B91" s="44">
        <v>0</v>
      </c>
      <c r="C91" s="63">
        <v>0</v>
      </c>
      <c r="D91" s="11"/>
      <c r="E91" s="44">
        <v>0</v>
      </c>
      <c r="F91" s="63">
        <v>0</v>
      </c>
      <c r="G91" s="11"/>
      <c r="H91" s="44">
        <f t="shared" si="8"/>
        <v>0</v>
      </c>
      <c r="I91" s="45">
        <f t="shared" si="9"/>
        <v>0</v>
      </c>
    </row>
    <row r="92" spans="1:9" hidden="1" x14ac:dyDescent="0.25">
      <c r="A92" s="97" t="s">
        <v>23</v>
      </c>
      <c r="B92" s="44">
        <v>0</v>
      </c>
      <c r="C92" s="63">
        <v>0</v>
      </c>
      <c r="D92" s="11"/>
      <c r="E92" s="44">
        <v>0</v>
      </c>
      <c r="F92" s="63">
        <v>0</v>
      </c>
      <c r="G92" s="11"/>
      <c r="H92" s="44">
        <f t="shared" si="8"/>
        <v>0</v>
      </c>
      <c r="I92" s="45">
        <f t="shared" si="9"/>
        <v>0</v>
      </c>
    </row>
    <row r="93" spans="1:9" hidden="1" x14ac:dyDescent="0.25">
      <c r="A93" s="96" t="s">
        <v>30</v>
      </c>
      <c r="B93" s="116"/>
      <c r="C93" s="95"/>
      <c r="D93" s="11"/>
      <c r="E93" s="116"/>
      <c r="F93" s="95"/>
      <c r="G93" s="11"/>
      <c r="H93" s="44"/>
      <c r="I93" s="45"/>
    </row>
    <row r="94" spans="1:9" hidden="1" x14ac:dyDescent="0.25">
      <c r="A94" s="97" t="s">
        <v>30</v>
      </c>
      <c r="B94" s="116">
        <v>0</v>
      </c>
      <c r="C94" s="95">
        <v>0</v>
      </c>
      <c r="D94" s="11"/>
      <c r="E94" s="116">
        <v>0</v>
      </c>
      <c r="F94" s="95">
        <v>0</v>
      </c>
      <c r="G94" s="11"/>
      <c r="H94" s="44">
        <f t="shared" si="8"/>
        <v>0</v>
      </c>
      <c r="I94" s="45">
        <f t="shared" si="9"/>
        <v>0</v>
      </c>
    </row>
    <row r="95" spans="1:9" x14ac:dyDescent="0.25">
      <c r="A95" s="96" t="s">
        <v>90</v>
      </c>
      <c r="B95" s="116"/>
      <c r="C95" s="95"/>
      <c r="D95" s="11"/>
      <c r="E95" s="116"/>
      <c r="F95" s="95"/>
      <c r="G95" s="11"/>
      <c r="H95" s="44"/>
      <c r="I95" s="45"/>
    </row>
    <row r="96" spans="1:9" x14ac:dyDescent="0.25">
      <c r="A96" s="97" t="s">
        <v>53</v>
      </c>
      <c r="B96" s="116">
        <v>0</v>
      </c>
      <c r="C96" s="95">
        <v>0.4</v>
      </c>
      <c r="D96" s="11"/>
      <c r="E96" s="116">
        <v>0</v>
      </c>
      <c r="F96" s="95">
        <v>0.4</v>
      </c>
      <c r="G96" s="11"/>
      <c r="H96" s="44">
        <f t="shared" si="8"/>
        <v>0</v>
      </c>
      <c r="I96" s="45">
        <f t="shared" si="9"/>
        <v>0</v>
      </c>
    </row>
    <row r="97" spans="1:9" x14ac:dyDescent="0.25">
      <c r="A97" s="96" t="s">
        <v>70</v>
      </c>
      <c r="B97" s="120"/>
      <c r="C97" s="94"/>
      <c r="D97" s="11"/>
      <c r="E97" s="120"/>
      <c r="F97" s="94"/>
      <c r="G97" s="11"/>
      <c r="H97" s="44"/>
      <c r="I97" s="45"/>
    </row>
    <row r="98" spans="1:9" x14ac:dyDescent="0.25">
      <c r="A98" s="97" t="s">
        <v>32</v>
      </c>
      <c r="B98" s="121">
        <v>0</v>
      </c>
      <c r="C98" s="99">
        <v>0.2</v>
      </c>
      <c r="D98" s="11"/>
      <c r="E98" s="121">
        <v>54</v>
      </c>
      <c r="F98" s="99">
        <v>0.2</v>
      </c>
      <c r="G98" s="11"/>
      <c r="H98" s="68">
        <f t="shared" si="8"/>
        <v>-54</v>
      </c>
      <c r="I98" s="69">
        <f t="shared" si="9"/>
        <v>0</v>
      </c>
    </row>
    <row r="99" spans="1:9" x14ac:dyDescent="0.25">
      <c r="A99" s="10" t="s">
        <v>6</v>
      </c>
      <c r="B99" s="209">
        <f>SUM(B86:B98)</f>
        <v>5</v>
      </c>
      <c r="C99" s="64">
        <f>SUM(C86:C98)</f>
        <v>0.60000000000000009</v>
      </c>
      <c r="D99" s="11"/>
      <c r="E99" s="209">
        <v>59.7</v>
      </c>
      <c r="F99" s="43">
        <v>0.60000000000000009</v>
      </c>
      <c r="G99" s="11"/>
      <c r="H99" s="44">
        <f t="shared" si="8"/>
        <v>-54.7</v>
      </c>
      <c r="I99" s="45">
        <f t="shared" si="9"/>
        <v>0</v>
      </c>
    </row>
    <row r="100" spans="1:9" ht="13.8" thickBot="1" x14ac:dyDescent="0.3">
      <c r="B100" s="44"/>
      <c r="C100" s="64"/>
      <c r="D100" s="11"/>
      <c r="E100" s="44"/>
      <c r="F100" s="43"/>
      <c r="G100" s="11"/>
      <c r="H100" s="44"/>
      <c r="I100" s="45"/>
    </row>
    <row r="101" spans="1:9" x14ac:dyDescent="0.25">
      <c r="A101" s="141" t="s">
        <v>4</v>
      </c>
      <c r="B101" s="44"/>
      <c r="C101" s="64"/>
      <c r="D101" s="11"/>
      <c r="E101" s="44"/>
      <c r="F101" s="43"/>
      <c r="G101" s="11"/>
      <c r="H101" s="44"/>
      <c r="I101" s="45"/>
    </row>
    <row r="102" spans="1:9" ht="13.8" thickBot="1" x14ac:dyDescent="0.3">
      <c r="A102" s="142" t="s">
        <v>76</v>
      </c>
      <c r="B102" s="44"/>
      <c r="C102" s="63"/>
      <c r="D102" s="11"/>
      <c r="E102" s="44"/>
      <c r="F102" s="43"/>
      <c r="G102" s="11"/>
      <c r="H102" s="44"/>
      <c r="I102" s="45"/>
    </row>
    <row r="103" spans="1:9" x14ac:dyDescent="0.25">
      <c r="A103" s="77" t="s">
        <v>66</v>
      </c>
      <c r="B103" s="44"/>
      <c r="C103" s="63"/>
      <c r="D103" s="11"/>
      <c r="E103" s="44"/>
      <c r="F103" s="43"/>
      <c r="G103" s="11"/>
      <c r="H103" s="44"/>
      <c r="I103" s="45"/>
    </row>
    <row r="104" spans="1:9" hidden="1" x14ac:dyDescent="0.25">
      <c r="A104" s="96" t="s">
        <v>68</v>
      </c>
      <c r="B104" s="44"/>
      <c r="C104" s="63"/>
      <c r="D104" s="11"/>
      <c r="E104" s="44"/>
      <c r="F104" s="43"/>
      <c r="G104" s="11"/>
      <c r="H104" s="44"/>
      <c r="I104" s="45"/>
    </row>
    <row r="105" spans="1:9" hidden="1" x14ac:dyDescent="0.25">
      <c r="A105" s="144" t="s">
        <v>181</v>
      </c>
      <c r="B105" s="44">
        <v>0</v>
      </c>
      <c r="C105" s="63">
        <v>0</v>
      </c>
      <c r="D105" s="11"/>
      <c r="E105" s="44">
        <v>0</v>
      </c>
      <c r="F105" s="43">
        <v>0</v>
      </c>
      <c r="G105" s="11"/>
      <c r="H105" s="44">
        <f t="shared" ref="H105:I107" si="10">B105-E105</f>
        <v>0</v>
      </c>
      <c r="I105" s="45">
        <f t="shared" si="10"/>
        <v>0</v>
      </c>
    </row>
    <row r="106" spans="1:9" hidden="1" x14ac:dyDescent="0.25">
      <c r="A106" s="144" t="s">
        <v>145</v>
      </c>
      <c r="B106" s="44">
        <v>0</v>
      </c>
      <c r="C106" s="63">
        <v>0</v>
      </c>
      <c r="D106" s="11"/>
      <c r="E106" s="44">
        <v>0</v>
      </c>
      <c r="F106" s="43">
        <v>0</v>
      </c>
      <c r="G106" s="11"/>
      <c r="H106" s="44">
        <f t="shared" si="10"/>
        <v>0</v>
      </c>
      <c r="I106" s="45">
        <f t="shared" si="10"/>
        <v>0</v>
      </c>
    </row>
    <row r="107" spans="1:9" hidden="1" x14ac:dyDescent="0.25">
      <c r="A107" s="97" t="s">
        <v>79</v>
      </c>
      <c r="B107" s="44">
        <v>0</v>
      </c>
      <c r="C107" s="63">
        <v>0</v>
      </c>
      <c r="D107" s="11"/>
      <c r="E107" s="44">
        <v>0</v>
      </c>
      <c r="F107" s="43">
        <v>0</v>
      </c>
      <c r="G107" s="11"/>
      <c r="H107" s="44">
        <f t="shared" si="10"/>
        <v>0</v>
      </c>
      <c r="I107" s="45">
        <f t="shared" si="10"/>
        <v>0</v>
      </c>
    </row>
    <row r="108" spans="1:9" hidden="1" x14ac:dyDescent="0.25">
      <c r="A108" s="97" t="s">
        <v>80</v>
      </c>
      <c r="B108" s="44">
        <v>0</v>
      </c>
      <c r="C108" s="63">
        <v>0</v>
      </c>
      <c r="D108" s="11"/>
      <c r="E108" s="44">
        <v>0</v>
      </c>
      <c r="F108" s="43">
        <v>0</v>
      </c>
      <c r="G108" s="11"/>
      <c r="H108" s="44">
        <f t="shared" ref="H108:I113" si="11">B108-E108</f>
        <v>0</v>
      </c>
      <c r="I108" s="45">
        <f t="shared" si="11"/>
        <v>0</v>
      </c>
    </row>
    <row r="109" spans="1:9" x14ac:dyDescent="0.25">
      <c r="A109" s="32" t="s">
        <v>70</v>
      </c>
      <c r="B109" s="120"/>
      <c r="C109" s="63"/>
      <c r="D109" s="11"/>
      <c r="E109" s="44"/>
      <c r="F109" s="43"/>
      <c r="G109" s="11"/>
      <c r="H109" s="44"/>
      <c r="I109" s="45"/>
    </row>
    <row r="110" spans="1:9" ht="12" customHeight="1" x14ac:dyDescent="0.25">
      <c r="A110" s="144" t="s">
        <v>32</v>
      </c>
      <c r="B110" s="121">
        <v>0</v>
      </c>
      <c r="C110" s="65">
        <v>0</v>
      </c>
      <c r="D110" s="11"/>
      <c r="E110" s="68">
        <v>12</v>
      </c>
      <c r="F110" s="67">
        <v>0</v>
      </c>
      <c r="G110" s="11"/>
      <c r="H110" s="68">
        <f t="shared" ref="H110" si="12">B110-E110</f>
        <v>-12</v>
      </c>
      <c r="I110" s="69">
        <f t="shared" ref="I110" si="13">C110-F110</f>
        <v>0</v>
      </c>
    </row>
    <row r="111" spans="1:9" x14ac:dyDescent="0.25">
      <c r="A111" s="32" t="s">
        <v>69</v>
      </c>
      <c r="B111" s="120"/>
      <c r="C111" s="285"/>
      <c r="D111" s="11"/>
      <c r="E111" s="44"/>
      <c r="F111" s="43"/>
      <c r="G111" s="11"/>
      <c r="H111" s="44"/>
      <c r="I111" s="45"/>
    </row>
    <row r="112" spans="1:9" x14ac:dyDescent="0.25">
      <c r="A112" s="144" t="s">
        <v>42</v>
      </c>
      <c r="B112" s="121">
        <v>0</v>
      </c>
      <c r="C112" s="65">
        <v>0</v>
      </c>
      <c r="D112" s="11"/>
      <c r="E112" s="68">
        <v>0</v>
      </c>
      <c r="F112" s="67">
        <v>0</v>
      </c>
      <c r="G112" s="11"/>
      <c r="H112" s="68">
        <f t="shared" si="11"/>
        <v>0</v>
      </c>
      <c r="I112" s="69">
        <f t="shared" si="11"/>
        <v>0</v>
      </c>
    </row>
    <row r="113" spans="1:9" x14ac:dyDescent="0.25">
      <c r="A113" s="10" t="s">
        <v>6</v>
      </c>
      <c r="B113" s="209">
        <f>SUM(B105:B112)</f>
        <v>0</v>
      </c>
      <c r="C113" s="209">
        <f>SUM(C105:C112)</f>
        <v>0</v>
      </c>
      <c r="D113" s="11"/>
      <c r="E113" s="209">
        <v>12</v>
      </c>
      <c r="F113" s="43">
        <v>0</v>
      </c>
      <c r="G113" s="11"/>
      <c r="H113" s="44">
        <f t="shared" si="11"/>
        <v>-12</v>
      </c>
      <c r="I113" s="45">
        <f t="shared" si="11"/>
        <v>0</v>
      </c>
    </row>
    <row r="114" spans="1:9" ht="12" customHeight="1" x14ac:dyDescent="0.25">
      <c r="B114" s="44"/>
      <c r="C114" s="63"/>
      <c r="D114" s="11"/>
      <c r="E114" s="44"/>
      <c r="F114" s="43"/>
      <c r="G114" s="11"/>
      <c r="H114" s="44"/>
      <c r="I114" s="45"/>
    </row>
    <row r="115" spans="1:9" hidden="1" x14ac:dyDescent="0.25">
      <c r="A115" s="141" t="s">
        <v>4</v>
      </c>
      <c r="B115" s="44"/>
      <c r="C115" s="63"/>
      <c r="D115" s="11"/>
      <c r="E115" s="44"/>
      <c r="F115" s="43"/>
      <c r="G115" s="11"/>
      <c r="H115" s="44"/>
      <c r="I115" s="45"/>
    </row>
    <row r="116" spans="1:9" ht="13.8" hidden="1" thickBot="1" x14ac:dyDescent="0.3">
      <c r="A116" s="142" t="s">
        <v>77</v>
      </c>
      <c r="B116" s="44"/>
      <c r="C116" s="63"/>
      <c r="D116" s="11"/>
      <c r="E116" s="44"/>
      <c r="F116" s="43"/>
      <c r="G116" s="11"/>
      <c r="H116" s="44"/>
      <c r="I116" s="45"/>
    </row>
    <row r="117" spans="1:9" hidden="1" x14ac:dyDescent="0.25">
      <c r="A117" s="77" t="s">
        <v>66</v>
      </c>
      <c r="B117" s="44"/>
      <c r="C117" s="63"/>
      <c r="D117" s="11"/>
      <c r="E117" s="44"/>
      <c r="F117" s="43"/>
      <c r="G117" s="11"/>
      <c r="H117" s="44"/>
      <c r="I117" s="45"/>
    </row>
    <row r="118" spans="1:9" hidden="1" x14ac:dyDescent="0.25">
      <c r="A118" s="96" t="s">
        <v>71</v>
      </c>
      <c r="B118" s="120"/>
      <c r="C118" s="94"/>
      <c r="D118" s="11"/>
      <c r="E118" s="44"/>
      <c r="F118" s="43"/>
      <c r="G118" s="11"/>
      <c r="H118" s="44"/>
      <c r="I118" s="45"/>
    </row>
    <row r="119" spans="1:9" hidden="1" x14ac:dyDescent="0.25">
      <c r="A119" s="97" t="s">
        <v>10</v>
      </c>
      <c r="B119" s="116"/>
      <c r="C119" s="95"/>
      <c r="D119" s="11"/>
      <c r="E119" s="44"/>
      <c r="F119" s="43"/>
      <c r="G119" s="11"/>
      <c r="H119" s="44">
        <f>B119-E119</f>
        <v>0</v>
      </c>
      <c r="I119" s="45">
        <f>C119-F119</f>
        <v>0</v>
      </c>
    </row>
    <row r="120" spans="1:9" hidden="1" x14ac:dyDescent="0.25">
      <c r="A120" s="96" t="s">
        <v>68</v>
      </c>
      <c r="B120" s="116"/>
      <c r="C120" s="95"/>
      <c r="D120" s="11"/>
      <c r="E120" s="44"/>
      <c r="F120" s="43"/>
      <c r="G120" s="11"/>
      <c r="H120" s="44"/>
      <c r="I120" s="45"/>
    </row>
    <row r="121" spans="1:9" hidden="1" x14ac:dyDescent="0.25">
      <c r="A121" s="97" t="s">
        <v>15</v>
      </c>
      <c r="B121" s="116">
        <v>0</v>
      </c>
      <c r="C121" s="95">
        <v>0</v>
      </c>
      <c r="D121" s="11"/>
      <c r="E121" s="116">
        <v>0</v>
      </c>
      <c r="F121" s="88">
        <v>0</v>
      </c>
      <c r="G121" s="11"/>
      <c r="H121" s="44">
        <f t="shared" ref="H121:I139" si="14">B121-E121</f>
        <v>0</v>
      </c>
      <c r="I121" s="45">
        <f t="shared" si="14"/>
        <v>0</v>
      </c>
    </row>
    <row r="122" spans="1:9" hidden="1" x14ac:dyDescent="0.25">
      <c r="A122" s="97" t="s">
        <v>87</v>
      </c>
      <c r="B122" s="116">
        <v>0</v>
      </c>
      <c r="C122" s="95">
        <v>0</v>
      </c>
      <c r="D122" s="11"/>
      <c r="E122" s="116">
        <v>0</v>
      </c>
      <c r="F122" s="88">
        <v>0</v>
      </c>
      <c r="G122" s="11"/>
      <c r="H122" s="44">
        <f t="shared" si="14"/>
        <v>0</v>
      </c>
      <c r="I122" s="45">
        <f t="shared" si="14"/>
        <v>0</v>
      </c>
    </row>
    <row r="123" spans="1:9" hidden="1" x14ac:dyDescent="0.25">
      <c r="A123" s="97" t="s">
        <v>17</v>
      </c>
      <c r="B123" s="116">
        <v>0</v>
      </c>
      <c r="C123" s="95">
        <v>0</v>
      </c>
      <c r="D123" s="11"/>
      <c r="E123" s="116">
        <v>0</v>
      </c>
      <c r="F123" s="88">
        <v>0</v>
      </c>
      <c r="G123" s="11"/>
      <c r="H123" s="44">
        <f t="shared" si="14"/>
        <v>0</v>
      </c>
      <c r="I123" s="45">
        <f t="shared" si="14"/>
        <v>0</v>
      </c>
    </row>
    <row r="124" spans="1:9" hidden="1" x14ac:dyDescent="0.25">
      <c r="A124" s="97" t="s">
        <v>30</v>
      </c>
      <c r="B124" s="116">
        <v>0</v>
      </c>
      <c r="C124" s="95">
        <v>0</v>
      </c>
      <c r="D124" s="11"/>
      <c r="E124" s="116">
        <v>0</v>
      </c>
      <c r="F124" s="88">
        <v>0</v>
      </c>
      <c r="G124" s="11"/>
      <c r="H124" s="44">
        <f t="shared" si="14"/>
        <v>0</v>
      </c>
      <c r="I124" s="45">
        <f t="shared" si="14"/>
        <v>0</v>
      </c>
    </row>
    <row r="125" spans="1:9" hidden="1" x14ac:dyDescent="0.25">
      <c r="A125" s="97" t="s">
        <v>23</v>
      </c>
      <c r="B125" s="116">
        <v>0</v>
      </c>
      <c r="C125" s="95">
        <v>0</v>
      </c>
      <c r="D125" s="11"/>
      <c r="E125" s="116">
        <v>0</v>
      </c>
      <c r="F125" s="88">
        <v>0</v>
      </c>
      <c r="G125" s="11"/>
      <c r="H125" s="44">
        <f t="shared" si="14"/>
        <v>0</v>
      </c>
      <c r="I125" s="45">
        <f t="shared" si="14"/>
        <v>0</v>
      </c>
    </row>
    <row r="126" spans="1:9" hidden="1" x14ac:dyDescent="0.25">
      <c r="A126" s="97" t="s">
        <v>55</v>
      </c>
      <c r="B126" s="116">
        <v>0</v>
      </c>
      <c r="C126" s="95">
        <v>0</v>
      </c>
      <c r="D126" s="11"/>
      <c r="E126" s="44">
        <v>0</v>
      </c>
      <c r="F126" s="43">
        <v>0</v>
      </c>
      <c r="G126" s="11"/>
      <c r="H126" s="44">
        <f t="shared" si="14"/>
        <v>0</v>
      </c>
      <c r="I126" s="45">
        <f t="shared" si="14"/>
        <v>0</v>
      </c>
    </row>
    <row r="127" spans="1:9" hidden="1" x14ac:dyDescent="0.25">
      <c r="A127" s="97" t="s">
        <v>56</v>
      </c>
      <c r="B127" s="121">
        <v>0</v>
      </c>
      <c r="C127" s="99">
        <v>0</v>
      </c>
      <c r="D127" s="11"/>
      <c r="E127" s="68">
        <v>0</v>
      </c>
      <c r="F127" s="67">
        <v>0</v>
      </c>
      <c r="G127" s="11"/>
      <c r="H127" s="68">
        <f t="shared" si="14"/>
        <v>0</v>
      </c>
      <c r="I127" s="69">
        <f t="shared" si="14"/>
        <v>0</v>
      </c>
    </row>
    <row r="128" spans="1:9" hidden="1" x14ac:dyDescent="0.25">
      <c r="A128" s="96" t="s">
        <v>67</v>
      </c>
      <c r="B128" s="122"/>
      <c r="C128" s="101"/>
      <c r="D128" s="11"/>
      <c r="E128" s="44"/>
      <c r="F128" s="43"/>
      <c r="G128" s="11"/>
      <c r="H128" s="44"/>
      <c r="I128" s="45"/>
    </row>
    <row r="129" spans="1:9" hidden="1" x14ac:dyDescent="0.25">
      <c r="A129" s="97" t="s">
        <v>57</v>
      </c>
      <c r="B129" s="123"/>
      <c r="C129" s="100"/>
      <c r="D129" s="29"/>
      <c r="E129" s="44"/>
      <c r="F129" s="43"/>
      <c r="G129" s="11"/>
      <c r="H129" s="44">
        <f t="shared" si="14"/>
        <v>0</v>
      </c>
      <c r="I129" s="45">
        <f t="shared" si="14"/>
        <v>0</v>
      </c>
    </row>
    <row r="130" spans="1:9" hidden="1" x14ac:dyDescent="0.25">
      <c r="A130" s="96" t="s">
        <v>30</v>
      </c>
      <c r="B130" s="120"/>
      <c r="C130" s="94"/>
      <c r="D130" s="11"/>
      <c r="E130" s="44"/>
      <c r="F130" s="43"/>
      <c r="G130" s="11"/>
      <c r="H130" s="44"/>
      <c r="I130" s="45"/>
    </row>
    <row r="131" spans="1:9" hidden="1" x14ac:dyDescent="0.25">
      <c r="A131" s="97" t="s">
        <v>72</v>
      </c>
      <c r="B131" s="116"/>
      <c r="C131" s="95"/>
      <c r="D131" s="11"/>
      <c r="E131" s="44"/>
      <c r="F131" s="43"/>
      <c r="G131" s="11"/>
      <c r="H131" s="44">
        <f t="shared" si="14"/>
        <v>0</v>
      </c>
      <c r="I131" s="45">
        <f t="shared" si="14"/>
        <v>0</v>
      </c>
    </row>
    <row r="132" spans="1:9" hidden="1" x14ac:dyDescent="0.25">
      <c r="A132" s="97" t="s">
        <v>23</v>
      </c>
      <c r="B132" s="116"/>
      <c r="C132" s="95"/>
      <c r="D132" s="11"/>
      <c r="E132" s="44"/>
      <c r="F132" s="43"/>
      <c r="G132" s="11"/>
      <c r="H132" s="44"/>
      <c r="I132" s="45"/>
    </row>
    <row r="133" spans="1:9" hidden="1" x14ac:dyDescent="0.25">
      <c r="A133" s="96" t="s">
        <v>88</v>
      </c>
      <c r="B133" s="116"/>
      <c r="C133" s="95"/>
      <c r="D133" s="11"/>
      <c r="E133" s="44"/>
      <c r="F133" s="43"/>
      <c r="G133" s="11"/>
      <c r="H133" s="44"/>
      <c r="I133" s="45"/>
    </row>
    <row r="134" spans="1:9" hidden="1" x14ac:dyDescent="0.25">
      <c r="A134" s="97" t="s">
        <v>34</v>
      </c>
      <c r="B134" s="116"/>
      <c r="C134" s="95"/>
      <c r="D134" s="11"/>
      <c r="E134" s="44"/>
      <c r="F134" s="43"/>
      <c r="G134" s="11"/>
      <c r="H134" s="44">
        <f t="shared" si="14"/>
        <v>0</v>
      </c>
      <c r="I134" s="45">
        <f t="shared" si="14"/>
        <v>0</v>
      </c>
    </row>
    <row r="135" spans="1:9" hidden="1" x14ac:dyDescent="0.25">
      <c r="A135" s="96" t="s">
        <v>70</v>
      </c>
      <c r="B135" s="21"/>
      <c r="C135" s="5"/>
      <c r="D135" s="11"/>
      <c r="E135" s="44"/>
      <c r="F135" s="43"/>
      <c r="G135" s="11"/>
      <c r="H135" s="44"/>
      <c r="I135" s="45"/>
    </row>
    <row r="136" spans="1:9" hidden="1" x14ac:dyDescent="0.25">
      <c r="A136" s="97" t="s">
        <v>32</v>
      </c>
      <c r="B136" s="124"/>
      <c r="C136" s="128"/>
      <c r="D136" s="11"/>
      <c r="E136" s="68"/>
      <c r="F136" s="67"/>
      <c r="G136" s="11"/>
      <c r="H136" s="68">
        <f t="shared" si="14"/>
        <v>0</v>
      </c>
      <c r="I136" s="69">
        <f t="shared" si="14"/>
        <v>0</v>
      </c>
    </row>
    <row r="137" spans="1:9" hidden="1" x14ac:dyDescent="0.25">
      <c r="A137" s="10" t="s">
        <v>6</v>
      </c>
      <c r="B137" s="44">
        <f>SUM(B121:B136)</f>
        <v>0</v>
      </c>
      <c r="C137" s="64">
        <f>SUM(C121:C136)</f>
        <v>0</v>
      </c>
      <c r="D137" s="11"/>
      <c r="E137" s="44">
        <v>0</v>
      </c>
      <c r="F137" s="43">
        <v>0</v>
      </c>
      <c r="G137" s="11"/>
      <c r="H137" s="44">
        <f t="shared" si="14"/>
        <v>0</v>
      </c>
      <c r="I137" s="45">
        <f t="shared" si="14"/>
        <v>0</v>
      </c>
    </row>
    <row r="138" spans="1:9" x14ac:dyDescent="0.25">
      <c r="B138" s="44"/>
      <c r="C138" s="64"/>
      <c r="D138" s="11"/>
      <c r="E138" s="44"/>
      <c r="F138" s="43"/>
      <c r="G138" s="11"/>
      <c r="H138" s="44"/>
      <c r="I138" s="45"/>
    </row>
    <row r="139" spans="1:9" ht="13.8" thickBot="1" x14ac:dyDescent="0.3">
      <c r="A139" s="31" t="s">
        <v>7</v>
      </c>
      <c r="B139" s="148">
        <f>B137+B113+B99+B80</f>
        <v>1762</v>
      </c>
      <c r="C139" s="74">
        <f>C137+C113+C99+C80</f>
        <v>49.6</v>
      </c>
      <c r="D139" s="11"/>
      <c r="E139" s="148">
        <v>1227.7</v>
      </c>
      <c r="F139" s="102">
        <v>52.1</v>
      </c>
      <c r="G139" s="11"/>
      <c r="H139" s="71">
        <f t="shared" si="14"/>
        <v>534.29999999999995</v>
      </c>
      <c r="I139" s="72">
        <f t="shared" si="14"/>
        <v>-2.5</v>
      </c>
    </row>
    <row r="140" spans="1:9" ht="13.8" thickTop="1" x14ac:dyDescent="0.25">
      <c r="A140" s="9"/>
      <c r="B140" s="44"/>
      <c r="C140" s="64"/>
      <c r="D140" s="11"/>
      <c r="E140" s="44"/>
      <c r="F140" s="43"/>
      <c r="G140" s="11"/>
      <c r="H140" s="44"/>
      <c r="I140" s="45"/>
    </row>
    <row r="141" spans="1:9" x14ac:dyDescent="0.25">
      <c r="A141" s="10"/>
      <c r="B141" s="44"/>
      <c r="C141" s="63"/>
      <c r="D141" s="11"/>
      <c r="E141" s="44"/>
      <c r="F141" s="43"/>
      <c r="G141" s="11"/>
      <c r="H141" s="44"/>
      <c r="I141" s="45"/>
    </row>
    <row r="142" spans="1:9" x14ac:dyDescent="0.25">
      <c r="B142" s="44"/>
      <c r="C142" s="63"/>
      <c r="D142" s="11"/>
      <c r="E142" s="44"/>
      <c r="F142" s="43"/>
      <c r="G142" s="11"/>
      <c r="H142" s="44"/>
      <c r="I142" s="45"/>
    </row>
    <row r="143" spans="1:9" x14ac:dyDescent="0.25">
      <c r="A143" s="16" t="s">
        <v>97</v>
      </c>
      <c r="B143" s="209">
        <f>B139+B45</f>
        <v>1762</v>
      </c>
      <c r="C143" s="63">
        <f>C139+C45</f>
        <v>49.6</v>
      </c>
      <c r="D143" s="11"/>
      <c r="E143" s="44">
        <v>1227.7</v>
      </c>
      <c r="F143" s="43">
        <v>52.2</v>
      </c>
      <c r="G143" s="11"/>
      <c r="H143" s="44">
        <f>B143-E143</f>
        <v>534.29999999999995</v>
      </c>
      <c r="I143" s="45">
        <f>C143-F143</f>
        <v>-2.6000000000000014</v>
      </c>
    </row>
    <row r="144" spans="1:9" x14ac:dyDescent="0.25">
      <c r="B144" s="44"/>
      <c r="C144" s="63"/>
      <c r="D144" s="11"/>
      <c r="E144" s="44"/>
      <c r="F144" s="43"/>
      <c r="G144" s="11"/>
      <c r="H144" s="44"/>
      <c r="I144" s="45"/>
    </row>
    <row r="145" spans="1:9" x14ac:dyDescent="0.25">
      <c r="A145" s="324" t="s">
        <v>89</v>
      </c>
      <c r="B145" s="44"/>
      <c r="C145" s="63"/>
      <c r="D145" s="11"/>
      <c r="E145" s="44"/>
      <c r="F145" s="43"/>
      <c r="G145" s="11"/>
      <c r="H145" s="44"/>
      <c r="I145" s="45"/>
    </row>
    <row r="146" spans="1:9" x14ac:dyDescent="0.25">
      <c r="A146" s="324"/>
      <c r="B146" s="110">
        <f>(C143*434.811)+B143</f>
        <v>23328.625599999999</v>
      </c>
      <c r="C146" s="112"/>
      <c r="D146" s="112"/>
      <c r="E146" s="110">
        <v>23228.486200000003</v>
      </c>
      <c r="F146" s="43"/>
      <c r="G146" s="11"/>
      <c r="H146" s="111">
        <f>B146-E146</f>
        <v>100.13939999999639</v>
      </c>
      <c r="I146" s="45"/>
    </row>
    <row r="147" spans="1:9" x14ac:dyDescent="0.25">
      <c r="B147" s="44"/>
      <c r="C147" s="63"/>
      <c r="D147" s="11"/>
      <c r="E147" s="44"/>
      <c r="F147" s="43"/>
      <c r="G147" s="11"/>
      <c r="H147" s="44"/>
      <c r="I147" s="45"/>
    </row>
  </sheetData>
  <mergeCells count="4">
    <mergeCell ref="A145:A146"/>
    <mergeCell ref="B1:C1"/>
    <mergeCell ref="E1:F1"/>
    <mergeCell ref="H1:I1"/>
  </mergeCells>
  <phoneticPr fontId="0" type="noConversion"/>
  <printOptions gridLines="1"/>
  <pageMargins left="1" right="0.5" top="0.75" bottom="0.9" header="0.40500000000000003" footer="0.5"/>
  <pageSetup scale="59"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0"/>
  <sheetViews>
    <sheetView view="pageBreakPreview" zoomScale="60" zoomScaleNormal="80" workbookViewId="0">
      <pane xSplit="1" ySplit="4" topLeftCell="B5" activePane="bottomRight" state="frozen"/>
      <selection activeCell="A167" sqref="A167"/>
      <selection pane="topRight" activeCell="A167" sqref="A167"/>
      <selection pane="bottomLeft" activeCell="A167" sqref="A167"/>
      <selection pane="bottomRight" activeCell="A167" sqref="A167"/>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320" t="s">
        <v>186</v>
      </c>
      <c r="C1" s="321"/>
      <c r="D1" s="8"/>
      <c r="E1" s="320" t="s">
        <v>182</v>
      </c>
      <c r="F1" s="321"/>
      <c r="G1" s="46"/>
      <c r="H1" s="322" t="s">
        <v>1</v>
      </c>
      <c r="I1" s="323"/>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t="13.8" thickBot="1" x14ac:dyDescent="0.3">
      <c r="A4" s="1"/>
      <c r="B4" s="114"/>
      <c r="C4" s="40"/>
      <c r="D4" s="6"/>
      <c r="E4" s="55"/>
      <c r="F4" s="54"/>
      <c r="G4" s="6"/>
      <c r="H4" s="55"/>
      <c r="I4" s="56"/>
    </row>
    <row r="5" spans="1:9" x14ac:dyDescent="0.25">
      <c r="A5" s="141" t="s">
        <v>3</v>
      </c>
      <c r="B5" s="114"/>
      <c r="C5" s="40"/>
      <c r="D5" s="6"/>
      <c r="E5" s="55"/>
      <c r="F5" s="54"/>
      <c r="G5" s="6"/>
      <c r="H5" s="55"/>
      <c r="I5" s="56"/>
    </row>
    <row r="6" spans="1:9" ht="13.5" customHeight="1" thickBot="1" x14ac:dyDescent="0.3">
      <c r="A6" s="142" t="s">
        <v>9</v>
      </c>
      <c r="B6" s="114"/>
      <c r="C6" s="40"/>
      <c r="D6" s="6"/>
      <c r="E6" s="55"/>
      <c r="F6" s="54"/>
      <c r="G6" s="6"/>
      <c r="H6" s="55"/>
      <c r="I6" s="56"/>
    </row>
    <row r="7" spans="1:9" ht="18.899999999999999"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67</v>
      </c>
      <c r="B17" s="115"/>
      <c r="C17" s="95"/>
      <c r="D17" s="40"/>
      <c r="E17" s="44"/>
      <c r="F17" s="43"/>
      <c r="G17" s="11"/>
      <c r="H17" s="55"/>
      <c r="I17" s="56"/>
    </row>
    <row r="18" spans="1:9" hidden="1" x14ac:dyDescent="0.25">
      <c r="A18" s="97" t="s">
        <v>28</v>
      </c>
      <c r="B18" s="115"/>
      <c r="C18" s="95"/>
      <c r="D18" s="40"/>
      <c r="E18" s="116"/>
      <c r="F18" s="88"/>
      <c r="G18" s="11"/>
      <c r="H18" s="55">
        <f t="shared" ref="H18:I28" si="1">B18-E18</f>
        <v>0</v>
      </c>
      <c r="I18" s="56">
        <f t="shared" si="1"/>
        <v>0</v>
      </c>
    </row>
    <row r="19" spans="1:9" hidden="1" x14ac:dyDescent="0.25">
      <c r="A19" s="97" t="s">
        <v>85</v>
      </c>
      <c r="B19" s="115"/>
      <c r="C19" s="95"/>
      <c r="D19" s="40"/>
      <c r="E19" s="116"/>
      <c r="F19" s="88"/>
      <c r="G19" s="11"/>
      <c r="H19" s="55">
        <f t="shared" si="1"/>
        <v>0</v>
      </c>
      <c r="I19" s="56">
        <f t="shared" si="1"/>
        <v>0</v>
      </c>
    </row>
    <row r="20" spans="1:9" hidden="1" x14ac:dyDescent="0.25">
      <c r="A20" s="97" t="s">
        <v>29</v>
      </c>
      <c r="B20" s="115"/>
      <c r="C20" s="95"/>
      <c r="D20" s="40"/>
      <c r="E20" s="116"/>
      <c r="F20" s="88"/>
      <c r="G20" s="11"/>
      <c r="H20" s="55">
        <f t="shared" si="1"/>
        <v>0</v>
      </c>
      <c r="I20" s="56">
        <f t="shared" si="1"/>
        <v>0</v>
      </c>
    </row>
    <row r="21" spans="1:9" hidden="1" x14ac:dyDescent="0.25">
      <c r="A21" s="96" t="s">
        <v>30</v>
      </c>
      <c r="B21" s="117"/>
      <c r="C21" s="94"/>
      <c r="D21" s="40"/>
      <c r="E21" s="44"/>
      <c r="F21" s="43"/>
      <c r="G21" s="11"/>
      <c r="H21" s="55"/>
      <c r="I21" s="56"/>
    </row>
    <row r="22" spans="1:9" hidden="1" x14ac:dyDescent="0.25">
      <c r="A22" s="97" t="s">
        <v>72</v>
      </c>
      <c r="B22" s="115"/>
      <c r="C22" s="95"/>
      <c r="D22" s="40"/>
      <c r="E22" s="44"/>
      <c r="F22" s="43"/>
      <c r="G22" s="11"/>
      <c r="H22" s="55">
        <f t="shared" si="1"/>
        <v>0</v>
      </c>
      <c r="I22" s="56">
        <f t="shared" si="1"/>
        <v>0</v>
      </c>
    </row>
    <row r="23" spans="1:9" hidden="1" x14ac:dyDescent="0.25">
      <c r="A23" s="97" t="s">
        <v>23</v>
      </c>
      <c r="B23" s="115"/>
      <c r="C23" s="95"/>
      <c r="D23" s="40"/>
      <c r="E23" s="44"/>
      <c r="F23" s="43"/>
      <c r="G23" s="11"/>
      <c r="H23" s="55">
        <f t="shared" si="1"/>
        <v>0</v>
      </c>
      <c r="I23" s="56">
        <f t="shared" si="1"/>
        <v>0</v>
      </c>
    </row>
    <row r="24" spans="1:9" hidden="1" x14ac:dyDescent="0.25">
      <c r="A24" s="97" t="s">
        <v>31</v>
      </c>
      <c r="B24" s="115"/>
      <c r="C24" s="95"/>
      <c r="D24" s="40"/>
      <c r="E24" s="44"/>
      <c r="F24" s="43"/>
      <c r="G24" s="11"/>
      <c r="H24" s="55">
        <f t="shared" si="1"/>
        <v>0</v>
      </c>
      <c r="I24" s="56">
        <f t="shared" si="1"/>
        <v>0</v>
      </c>
    </row>
    <row r="25" spans="1:9" hidden="1" x14ac:dyDescent="0.25">
      <c r="A25" s="96" t="s">
        <v>70</v>
      </c>
      <c r="B25" s="115"/>
      <c r="C25" s="95"/>
      <c r="D25" s="40"/>
      <c r="E25" s="44"/>
      <c r="F25" s="43"/>
      <c r="G25" s="11"/>
      <c r="H25" s="55"/>
      <c r="I25" s="56"/>
    </row>
    <row r="26" spans="1:9" hidden="1" x14ac:dyDescent="0.25">
      <c r="A26" s="97" t="s">
        <v>32</v>
      </c>
      <c r="B26" s="115"/>
      <c r="C26" s="95"/>
      <c r="D26" s="40"/>
      <c r="E26" s="116"/>
      <c r="F26" s="88"/>
      <c r="G26" s="11"/>
      <c r="H26" s="55">
        <f t="shared" si="1"/>
        <v>0</v>
      </c>
      <c r="I26" s="56">
        <f t="shared" si="1"/>
        <v>0</v>
      </c>
    </row>
    <row r="27" spans="1:9" hidden="1" x14ac:dyDescent="0.25">
      <c r="A27" s="97" t="s">
        <v>33</v>
      </c>
      <c r="B27" s="121"/>
      <c r="C27" s="99"/>
      <c r="D27" s="40"/>
      <c r="E27" s="121"/>
      <c r="F27" s="89"/>
      <c r="G27" s="11"/>
      <c r="H27" s="84">
        <f t="shared" si="1"/>
        <v>0</v>
      </c>
      <c r="I27" s="85">
        <f t="shared" si="1"/>
        <v>0</v>
      </c>
    </row>
    <row r="28" spans="1:9" x14ac:dyDescent="0.25">
      <c r="A28" s="10" t="s">
        <v>6</v>
      </c>
      <c r="B28" s="91">
        <f>SUM(B7:B27)</f>
        <v>0</v>
      </c>
      <c r="C28" s="70">
        <f>SUM(C7:C27)</f>
        <v>0</v>
      </c>
      <c r="D28" s="11"/>
      <c r="E28" s="44">
        <v>0</v>
      </c>
      <c r="F28" s="43">
        <v>0</v>
      </c>
      <c r="G28" s="11"/>
      <c r="H28" s="44">
        <f t="shared" si="1"/>
        <v>0</v>
      </c>
      <c r="I28" s="45">
        <f t="shared" si="1"/>
        <v>0</v>
      </c>
    </row>
    <row r="29" spans="1:9" ht="13.8" thickBot="1" x14ac:dyDescent="0.3">
      <c r="A29" s="9"/>
      <c r="B29" s="91"/>
      <c r="C29" s="93"/>
      <c r="D29" s="11"/>
      <c r="E29" s="44"/>
      <c r="F29" s="43"/>
      <c r="G29" s="11"/>
      <c r="H29" s="44"/>
      <c r="I29" s="45"/>
    </row>
    <row r="30" spans="1:9" x14ac:dyDescent="0.25">
      <c r="A30" s="141" t="s">
        <v>3</v>
      </c>
      <c r="B30" s="55"/>
      <c r="C30" s="57"/>
      <c r="D30" s="11"/>
      <c r="E30" s="60"/>
      <c r="F30" s="59"/>
      <c r="G30" s="29"/>
      <c r="H30" s="60"/>
      <c r="I30" s="61"/>
    </row>
    <row r="31" spans="1:9" ht="13.8" thickBot="1" x14ac:dyDescent="0.3">
      <c r="A31" s="142" t="s">
        <v>36</v>
      </c>
      <c r="B31" s="114"/>
      <c r="C31" s="57"/>
      <c r="D31" s="11"/>
      <c r="E31" s="60"/>
      <c r="F31" s="59"/>
      <c r="G31" s="29"/>
      <c r="H31" s="60"/>
      <c r="I31" s="61"/>
    </row>
    <row r="32" spans="1:9" x14ac:dyDescent="0.25">
      <c r="A32" s="77" t="s">
        <v>66</v>
      </c>
      <c r="B32" s="114"/>
      <c r="C32" s="57"/>
      <c r="D32" s="11"/>
      <c r="E32" s="60"/>
      <c r="F32" s="59"/>
      <c r="G32" s="29"/>
      <c r="H32" s="60"/>
      <c r="I32" s="61"/>
    </row>
    <row r="33" spans="1:9" hidden="1" x14ac:dyDescent="0.25">
      <c r="A33" s="96" t="s">
        <v>69</v>
      </c>
      <c r="B33" s="115"/>
      <c r="C33" s="95"/>
      <c r="D33" s="11"/>
      <c r="E33" s="60"/>
      <c r="F33" s="59"/>
      <c r="G33" s="11"/>
      <c r="H33" s="44"/>
      <c r="I33" s="45"/>
    </row>
    <row r="34" spans="1:9" hidden="1" x14ac:dyDescent="0.25">
      <c r="A34" s="97" t="s">
        <v>24</v>
      </c>
      <c r="B34" s="116"/>
      <c r="C34" s="95"/>
      <c r="D34" s="11"/>
      <c r="E34" s="116"/>
      <c r="F34" s="95"/>
      <c r="G34" s="11"/>
      <c r="H34" s="44">
        <f t="shared" ref="H34:I41" si="2">B34-E34</f>
        <v>0</v>
      </c>
      <c r="I34" s="45">
        <f t="shared" si="2"/>
        <v>0</v>
      </c>
    </row>
    <row r="35" spans="1:9" hidden="1" x14ac:dyDescent="0.25">
      <c r="A35" s="97" t="s">
        <v>15</v>
      </c>
      <c r="B35" s="116"/>
      <c r="C35" s="95"/>
      <c r="D35" s="11"/>
      <c r="E35" s="116"/>
      <c r="F35" s="95"/>
      <c r="G35" s="11"/>
      <c r="H35" s="44">
        <f t="shared" si="2"/>
        <v>0</v>
      </c>
      <c r="I35" s="45">
        <f t="shared" si="2"/>
        <v>0</v>
      </c>
    </row>
    <row r="36" spans="1:9" hidden="1" x14ac:dyDescent="0.25">
      <c r="A36" s="97" t="s">
        <v>26</v>
      </c>
      <c r="B36" s="116"/>
      <c r="C36" s="95"/>
      <c r="D36" s="11"/>
      <c r="E36" s="116"/>
      <c r="F36" s="95"/>
      <c r="G36" s="11"/>
      <c r="H36" s="44">
        <f t="shared" si="2"/>
        <v>0</v>
      </c>
      <c r="I36" s="45">
        <f t="shared" si="2"/>
        <v>0</v>
      </c>
    </row>
    <row r="37" spans="1:9" hidden="1" x14ac:dyDescent="0.25">
      <c r="A37" s="97" t="s">
        <v>39</v>
      </c>
      <c r="B37" s="116"/>
      <c r="C37" s="95"/>
      <c r="D37" s="11"/>
      <c r="E37" s="116"/>
      <c r="F37" s="95"/>
      <c r="G37" s="11"/>
      <c r="H37" s="44">
        <f t="shared" si="2"/>
        <v>0</v>
      </c>
      <c r="I37" s="45">
        <f t="shared" si="2"/>
        <v>0</v>
      </c>
    </row>
    <row r="38" spans="1:9" hidden="1" x14ac:dyDescent="0.25">
      <c r="A38" s="97" t="s">
        <v>42</v>
      </c>
      <c r="B38" s="116"/>
      <c r="C38" s="95"/>
      <c r="D38" s="11"/>
      <c r="E38" s="116"/>
      <c r="F38" s="95"/>
      <c r="G38" s="11"/>
      <c r="H38" s="44">
        <f t="shared" si="2"/>
        <v>0</v>
      </c>
      <c r="I38" s="45">
        <f t="shared" si="2"/>
        <v>0</v>
      </c>
    </row>
    <row r="39" spans="1:9" hidden="1" x14ac:dyDescent="0.25">
      <c r="A39" s="97" t="s">
        <v>18</v>
      </c>
      <c r="B39" s="116"/>
      <c r="C39" s="95"/>
      <c r="D39" s="11"/>
      <c r="E39" s="116"/>
      <c r="F39" s="95"/>
      <c r="G39" s="11"/>
      <c r="H39" s="44">
        <f t="shared" si="2"/>
        <v>0</v>
      </c>
      <c r="I39" s="45">
        <f t="shared" si="2"/>
        <v>0</v>
      </c>
    </row>
    <row r="40" spans="1:9" hidden="1" x14ac:dyDescent="0.25">
      <c r="A40" s="97" t="s">
        <v>74</v>
      </c>
      <c r="B40" s="116"/>
      <c r="C40" s="95"/>
      <c r="D40" s="11"/>
      <c r="E40" s="116"/>
      <c r="F40" s="95"/>
      <c r="G40" s="11"/>
      <c r="H40" s="44">
        <f t="shared" si="2"/>
        <v>0</v>
      </c>
      <c r="I40" s="45">
        <f t="shared" si="2"/>
        <v>0</v>
      </c>
    </row>
    <row r="41" spans="1:9" hidden="1" x14ac:dyDescent="0.25">
      <c r="A41" s="97" t="s">
        <v>23</v>
      </c>
      <c r="B41" s="116"/>
      <c r="C41" s="95"/>
      <c r="D41" s="11"/>
      <c r="E41" s="116"/>
      <c r="F41" s="95"/>
      <c r="G41" s="11"/>
      <c r="H41" s="44">
        <f t="shared" si="2"/>
        <v>0</v>
      </c>
      <c r="I41" s="45">
        <f t="shared" si="2"/>
        <v>0</v>
      </c>
    </row>
    <row r="42" spans="1:9" hidden="1" x14ac:dyDescent="0.25">
      <c r="A42" s="32" t="s">
        <v>69</v>
      </c>
      <c r="B42" s="116"/>
      <c r="C42" s="95"/>
      <c r="D42" s="11"/>
      <c r="E42" s="116"/>
      <c r="F42" s="95"/>
      <c r="G42" s="11"/>
      <c r="H42" s="44"/>
      <c r="I42" s="45"/>
    </row>
    <row r="43" spans="1:9" hidden="1" x14ac:dyDescent="0.25">
      <c r="A43" s="144" t="s">
        <v>18</v>
      </c>
      <c r="B43" s="116">
        <v>0</v>
      </c>
      <c r="C43" s="95">
        <v>0</v>
      </c>
      <c r="D43" s="11"/>
      <c r="E43" s="116">
        <v>0</v>
      </c>
      <c r="F43" s="95">
        <v>0</v>
      </c>
      <c r="G43" s="11"/>
      <c r="H43" s="44">
        <f t="shared" ref="H43" si="3">B43-E43</f>
        <v>0</v>
      </c>
      <c r="I43" s="45">
        <f t="shared" ref="I43" si="4">C43-F43</f>
        <v>0</v>
      </c>
    </row>
    <row r="44" spans="1:9" x14ac:dyDescent="0.25">
      <c r="A44" s="32" t="s">
        <v>70</v>
      </c>
      <c r="B44" s="119"/>
      <c r="C44" s="100"/>
      <c r="D44" s="78"/>
      <c r="E44" s="125"/>
      <c r="F44" s="106"/>
      <c r="G44" s="78"/>
      <c r="H44" s="44"/>
      <c r="I44" s="45"/>
    </row>
    <row r="45" spans="1:9" x14ac:dyDescent="0.25">
      <c r="A45" s="144" t="s">
        <v>152</v>
      </c>
      <c r="B45" s="119">
        <v>0</v>
      </c>
      <c r="C45" s="100">
        <v>0</v>
      </c>
      <c r="D45" s="78"/>
      <c r="E45" s="116">
        <v>0</v>
      </c>
      <c r="F45" s="95">
        <v>0.1</v>
      </c>
      <c r="G45" s="78"/>
      <c r="H45" s="44">
        <f t="shared" ref="H45" si="5">B45-E45</f>
        <v>0</v>
      </c>
      <c r="I45" s="45">
        <f t="shared" ref="I45" si="6">C45-F45</f>
        <v>-0.1</v>
      </c>
    </row>
    <row r="46" spans="1:9" x14ac:dyDescent="0.25">
      <c r="A46" s="97" t="s">
        <v>32</v>
      </c>
      <c r="B46" s="118">
        <v>26</v>
      </c>
      <c r="C46" s="99">
        <v>0</v>
      </c>
      <c r="D46" s="78"/>
      <c r="E46" s="121">
        <v>25</v>
      </c>
      <c r="F46" s="99">
        <v>0</v>
      </c>
      <c r="G46" s="78"/>
      <c r="H46" s="68">
        <f t="shared" ref="H46:I50" si="7">B46-E46</f>
        <v>1</v>
      </c>
      <c r="I46" s="69">
        <f t="shared" si="7"/>
        <v>0</v>
      </c>
    </row>
    <row r="47" spans="1:9" hidden="1" x14ac:dyDescent="0.25">
      <c r="A47" s="97" t="s">
        <v>33</v>
      </c>
      <c r="B47" s="121">
        <v>0</v>
      </c>
      <c r="C47" s="99">
        <v>0</v>
      </c>
      <c r="D47" s="78"/>
      <c r="E47" s="121">
        <v>0</v>
      </c>
      <c r="F47" s="99">
        <v>0</v>
      </c>
      <c r="G47" s="78"/>
      <c r="H47" s="68">
        <f t="shared" si="7"/>
        <v>0</v>
      </c>
      <c r="I47" s="69">
        <f t="shared" si="7"/>
        <v>0</v>
      </c>
    </row>
    <row r="48" spans="1:9" x14ac:dyDescent="0.25">
      <c r="A48" s="10" t="s">
        <v>6</v>
      </c>
      <c r="B48" s="284">
        <f>SUM(B33:B47)</f>
        <v>26</v>
      </c>
      <c r="C48" s="83">
        <f>SUM(C33:C47)</f>
        <v>0</v>
      </c>
      <c r="D48" s="11"/>
      <c r="E48" s="60">
        <v>25</v>
      </c>
      <c r="F48" s="59">
        <v>0.1</v>
      </c>
      <c r="G48" s="11"/>
      <c r="H48" s="44">
        <f t="shared" si="7"/>
        <v>1</v>
      </c>
      <c r="I48" s="45">
        <f t="shared" si="7"/>
        <v>-0.1</v>
      </c>
    </row>
    <row r="49" spans="1:9" x14ac:dyDescent="0.25">
      <c r="A49" s="10"/>
      <c r="B49" s="284"/>
      <c r="C49" s="83"/>
      <c r="D49" s="11"/>
      <c r="E49" s="60"/>
      <c r="F49" s="59"/>
      <c r="G49" s="11"/>
      <c r="H49" s="44"/>
      <c r="I49" s="45"/>
    </row>
    <row r="50" spans="1:9" ht="13.8" thickBot="1" x14ac:dyDescent="0.3">
      <c r="A50" s="31" t="s">
        <v>5</v>
      </c>
      <c r="B50" s="148">
        <f>B48+B28</f>
        <v>26</v>
      </c>
      <c r="C50" s="74">
        <f>C48+C28</f>
        <v>0</v>
      </c>
      <c r="D50" s="11"/>
      <c r="E50" s="71">
        <v>25</v>
      </c>
      <c r="F50" s="102">
        <v>0.1</v>
      </c>
      <c r="G50" s="11"/>
      <c r="H50" s="71">
        <f t="shared" si="7"/>
        <v>1</v>
      </c>
      <c r="I50" s="72">
        <f t="shared" si="7"/>
        <v>-0.1</v>
      </c>
    </row>
    <row r="51" spans="1:9" ht="14.4" thickTop="1" thickBot="1" x14ac:dyDescent="0.3">
      <c r="B51" s="44"/>
      <c r="C51" s="63"/>
      <c r="D51" s="11"/>
      <c r="E51" s="44"/>
      <c r="F51" s="43"/>
      <c r="G51" s="11"/>
      <c r="H51" s="44"/>
      <c r="I51" s="45"/>
    </row>
    <row r="52" spans="1:9" x14ac:dyDescent="0.25">
      <c r="A52" s="141" t="s">
        <v>4</v>
      </c>
      <c r="B52" s="60"/>
      <c r="C52" s="82"/>
      <c r="D52" s="29"/>
      <c r="E52" s="60"/>
      <c r="F52" s="59"/>
      <c r="G52" s="29"/>
      <c r="H52" s="60"/>
      <c r="I52" s="61"/>
    </row>
    <row r="53" spans="1:9" ht="13.8" thickBot="1" x14ac:dyDescent="0.3">
      <c r="A53" s="142" t="s">
        <v>58</v>
      </c>
      <c r="B53" s="60"/>
      <c r="C53" s="82"/>
      <c r="D53" s="29"/>
      <c r="E53" s="60"/>
      <c r="F53" s="59"/>
      <c r="G53" s="29"/>
      <c r="H53" s="60"/>
      <c r="I53" s="61"/>
    </row>
    <row r="54" spans="1:9" x14ac:dyDescent="0.25">
      <c r="A54" s="77" t="s">
        <v>66</v>
      </c>
      <c r="B54" s="60"/>
      <c r="C54" s="82"/>
      <c r="D54" s="29"/>
      <c r="E54" s="60"/>
      <c r="F54" s="59"/>
      <c r="G54" s="29"/>
      <c r="H54" s="60"/>
      <c r="I54" s="61"/>
    </row>
    <row r="55" spans="1:9" hidden="1" x14ac:dyDescent="0.25">
      <c r="A55" s="96" t="s">
        <v>73</v>
      </c>
      <c r="B55" s="60"/>
      <c r="C55" s="82"/>
      <c r="D55" s="29"/>
      <c r="E55" s="60"/>
      <c r="F55" s="59"/>
      <c r="G55" s="29"/>
      <c r="H55" s="60"/>
      <c r="I55" s="61"/>
    </row>
    <row r="56" spans="1:9" hidden="1" x14ac:dyDescent="0.25">
      <c r="A56" s="97" t="s">
        <v>50</v>
      </c>
      <c r="B56" s="58"/>
      <c r="C56" s="59"/>
      <c r="D56" s="29"/>
      <c r="E56" s="60"/>
      <c r="F56" s="59"/>
      <c r="G56" s="29"/>
      <c r="H56" s="60">
        <f>B56-E56</f>
        <v>0</v>
      </c>
      <c r="I56" s="61">
        <f>C56-F56</f>
        <v>0</v>
      </c>
    </row>
    <row r="57" spans="1:9" hidden="1" x14ac:dyDescent="0.25">
      <c r="A57" s="97" t="s">
        <v>49</v>
      </c>
      <c r="B57" s="58"/>
      <c r="C57" s="59"/>
      <c r="D57" s="29"/>
      <c r="E57" s="60"/>
      <c r="F57" s="59"/>
      <c r="G57" s="29"/>
      <c r="H57" s="60"/>
      <c r="I57" s="61"/>
    </row>
    <row r="58" spans="1:9" hidden="1" x14ac:dyDescent="0.25">
      <c r="A58" s="96" t="s">
        <v>68</v>
      </c>
      <c r="B58" s="58"/>
      <c r="C58" s="59"/>
      <c r="D58" s="29"/>
      <c r="E58" s="60"/>
      <c r="F58" s="59"/>
      <c r="G58" s="29"/>
      <c r="H58" s="60"/>
      <c r="I58" s="61"/>
    </row>
    <row r="59" spans="1:9" hidden="1" x14ac:dyDescent="0.25">
      <c r="A59" s="97" t="s">
        <v>15</v>
      </c>
      <c r="B59" s="62">
        <v>0</v>
      </c>
      <c r="C59" s="88">
        <v>0</v>
      </c>
      <c r="D59" s="29"/>
      <c r="E59" s="62">
        <v>0</v>
      </c>
      <c r="F59" s="88">
        <v>0</v>
      </c>
      <c r="G59" s="29"/>
      <c r="H59" s="60">
        <f t="shared" ref="H59:I81" si="8">B59-E59</f>
        <v>0</v>
      </c>
      <c r="I59" s="61">
        <f t="shared" si="8"/>
        <v>0</v>
      </c>
    </row>
    <row r="60" spans="1:9" ht="12.75" hidden="1" customHeight="1" x14ac:dyDescent="0.25">
      <c r="A60" s="97" t="s">
        <v>87</v>
      </c>
      <c r="B60" s="62">
        <v>0</v>
      </c>
      <c r="C60" s="88">
        <v>0</v>
      </c>
      <c r="D60" s="29"/>
      <c r="E60" s="62">
        <v>0</v>
      </c>
      <c r="F60" s="88">
        <v>0</v>
      </c>
      <c r="G60" s="29"/>
      <c r="H60" s="60">
        <f t="shared" si="8"/>
        <v>0</v>
      </c>
      <c r="I60" s="61">
        <f t="shared" si="8"/>
        <v>0</v>
      </c>
    </row>
    <row r="61" spans="1:9" ht="12.75" hidden="1" customHeight="1" x14ac:dyDescent="0.25">
      <c r="A61" s="97" t="s">
        <v>16</v>
      </c>
      <c r="B61" s="103">
        <v>0</v>
      </c>
      <c r="C61" s="88">
        <v>0</v>
      </c>
      <c r="D61" s="29"/>
      <c r="E61" s="62">
        <v>0</v>
      </c>
      <c r="F61" s="88">
        <v>0</v>
      </c>
      <c r="G61" s="29"/>
      <c r="H61" s="60">
        <f t="shared" si="8"/>
        <v>0</v>
      </c>
      <c r="I61" s="61">
        <f t="shared" si="8"/>
        <v>0</v>
      </c>
    </row>
    <row r="62" spans="1:9" ht="12.75" hidden="1" customHeight="1" x14ac:dyDescent="0.25">
      <c r="A62" s="97" t="s">
        <v>17</v>
      </c>
      <c r="B62" s="62">
        <v>0</v>
      </c>
      <c r="C62" s="88">
        <v>0</v>
      </c>
      <c r="D62" s="29"/>
      <c r="E62" s="62">
        <v>0</v>
      </c>
      <c r="F62" s="88">
        <v>0</v>
      </c>
      <c r="G62" s="29"/>
      <c r="H62" s="60">
        <f t="shared" si="8"/>
        <v>0</v>
      </c>
      <c r="I62" s="61">
        <f t="shared" si="8"/>
        <v>0</v>
      </c>
    </row>
    <row r="63" spans="1:9" ht="12.75" hidden="1" customHeight="1" x14ac:dyDescent="0.25">
      <c r="A63" s="97" t="s">
        <v>23</v>
      </c>
      <c r="B63" s="79">
        <v>0</v>
      </c>
      <c r="C63" s="89">
        <v>0</v>
      </c>
      <c r="D63" s="11"/>
      <c r="E63" s="79">
        <v>0</v>
      </c>
      <c r="F63" s="89">
        <v>0</v>
      </c>
      <c r="G63" s="11"/>
      <c r="H63" s="68">
        <f t="shared" si="8"/>
        <v>0</v>
      </c>
      <c r="I63" s="69">
        <f t="shared" si="8"/>
        <v>0</v>
      </c>
    </row>
    <row r="64" spans="1:9" ht="12.75" hidden="1" customHeight="1" x14ac:dyDescent="0.25">
      <c r="A64" s="96" t="s">
        <v>69</v>
      </c>
      <c r="B64" s="58"/>
      <c r="C64" s="59"/>
      <c r="D64" s="11"/>
      <c r="E64" s="62"/>
      <c r="F64" s="88"/>
      <c r="G64" s="11"/>
      <c r="H64" s="60"/>
      <c r="I64" s="61"/>
    </row>
    <row r="65" spans="1:9" ht="12.75" hidden="1" customHeight="1" x14ac:dyDescent="0.25">
      <c r="A65" s="97" t="s">
        <v>24</v>
      </c>
      <c r="B65" s="103"/>
      <c r="C65" s="88"/>
      <c r="D65" s="11"/>
      <c r="E65" s="62"/>
      <c r="F65" s="88"/>
      <c r="G65" s="11"/>
      <c r="H65" s="60">
        <f t="shared" si="8"/>
        <v>0</v>
      </c>
      <c r="I65" s="61">
        <f t="shared" si="8"/>
        <v>0</v>
      </c>
    </row>
    <row r="66" spans="1:9" ht="12.75" hidden="1" customHeight="1" x14ac:dyDescent="0.25">
      <c r="A66" s="97" t="s">
        <v>15</v>
      </c>
      <c r="B66" s="103"/>
      <c r="C66" s="88"/>
      <c r="D66" s="11"/>
      <c r="E66" s="62"/>
      <c r="F66" s="88"/>
      <c r="G66" s="11"/>
      <c r="H66" s="60">
        <f t="shared" si="8"/>
        <v>0</v>
      </c>
      <c r="I66" s="61">
        <f t="shared" si="8"/>
        <v>0</v>
      </c>
    </row>
    <row r="67" spans="1:9" ht="12.75" hidden="1" customHeight="1" x14ac:dyDescent="0.25">
      <c r="A67" s="97" t="s">
        <v>26</v>
      </c>
      <c r="B67" s="103"/>
      <c r="C67" s="88"/>
      <c r="D67" s="11"/>
      <c r="E67" s="62"/>
      <c r="F67" s="88"/>
      <c r="G67" s="11"/>
      <c r="H67" s="60">
        <f t="shared" si="8"/>
        <v>0</v>
      </c>
      <c r="I67" s="61">
        <f t="shared" si="8"/>
        <v>0</v>
      </c>
    </row>
    <row r="68" spans="1:9" ht="12.75" hidden="1" customHeight="1" x14ac:dyDescent="0.25">
      <c r="A68" s="97" t="s">
        <v>42</v>
      </c>
      <c r="B68" s="103"/>
      <c r="C68" s="88"/>
      <c r="D68" s="11"/>
      <c r="E68" s="62"/>
      <c r="F68" s="88"/>
      <c r="G68" s="11"/>
      <c r="H68" s="60">
        <f t="shared" si="8"/>
        <v>0</v>
      </c>
      <c r="I68" s="61">
        <f t="shared" si="8"/>
        <v>0</v>
      </c>
    </row>
    <row r="69" spans="1:9" ht="12.75" hidden="1" customHeight="1" x14ac:dyDescent="0.25">
      <c r="A69" s="97" t="s">
        <v>18</v>
      </c>
      <c r="B69" s="103"/>
      <c r="C69" s="88"/>
      <c r="D69" s="11"/>
      <c r="E69" s="62"/>
      <c r="F69" s="88"/>
      <c r="G69" s="11"/>
      <c r="H69" s="60">
        <f t="shared" si="8"/>
        <v>0</v>
      </c>
      <c r="I69" s="61">
        <f t="shared" si="8"/>
        <v>0</v>
      </c>
    </row>
    <row r="70" spans="1:9" ht="12.75" hidden="1" customHeight="1" x14ac:dyDescent="0.25">
      <c r="A70" s="97" t="s">
        <v>23</v>
      </c>
      <c r="B70" s="103"/>
      <c r="C70" s="88"/>
      <c r="D70" s="11"/>
      <c r="E70" s="62"/>
      <c r="F70" s="88"/>
      <c r="G70" s="11"/>
      <c r="H70" s="60">
        <f t="shared" si="8"/>
        <v>0</v>
      </c>
      <c r="I70" s="61">
        <f t="shared" si="8"/>
        <v>0</v>
      </c>
    </row>
    <row r="71" spans="1:9" ht="12.75" hidden="1" customHeight="1" x14ac:dyDescent="0.25">
      <c r="A71" s="96" t="s">
        <v>67</v>
      </c>
      <c r="B71" s="58"/>
      <c r="C71" s="59"/>
      <c r="D71" s="11"/>
      <c r="E71" s="62"/>
      <c r="F71" s="88"/>
      <c r="G71" s="11"/>
      <c r="H71" s="60"/>
      <c r="I71" s="61"/>
    </row>
    <row r="72" spans="1:9" hidden="1" x14ac:dyDescent="0.25">
      <c r="A72" s="97" t="s">
        <v>86</v>
      </c>
      <c r="B72" s="58"/>
      <c r="C72" s="59"/>
      <c r="D72" s="11"/>
      <c r="E72" s="62"/>
      <c r="F72" s="88"/>
      <c r="G72" s="11"/>
      <c r="H72" s="60">
        <f t="shared" si="8"/>
        <v>0</v>
      </c>
      <c r="I72" s="61">
        <f t="shared" si="8"/>
        <v>0</v>
      </c>
    </row>
    <row r="73" spans="1:9" hidden="1" x14ac:dyDescent="0.25">
      <c r="A73" s="97" t="s">
        <v>54</v>
      </c>
      <c r="B73" s="58"/>
      <c r="C73" s="59"/>
      <c r="D73" s="11"/>
      <c r="E73" s="62"/>
      <c r="F73" s="88"/>
      <c r="G73" s="11"/>
      <c r="H73" s="60">
        <f t="shared" si="8"/>
        <v>0</v>
      </c>
      <c r="I73" s="61">
        <f t="shared" si="8"/>
        <v>0</v>
      </c>
    </row>
    <row r="74" spans="1:9" hidden="1" x14ac:dyDescent="0.25">
      <c r="A74" s="96" t="s">
        <v>30</v>
      </c>
      <c r="B74" s="58"/>
      <c r="C74" s="59"/>
      <c r="D74" s="11"/>
      <c r="E74" s="62"/>
      <c r="F74" s="88"/>
      <c r="G74" s="11"/>
      <c r="H74" s="60"/>
      <c r="I74" s="61"/>
    </row>
    <row r="75" spans="1:9" hidden="1" x14ac:dyDescent="0.25">
      <c r="A75" s="97" t="s">
        <v>72</v>
      </c>
      <c r="B75" s="58"/>
      <c r="C75" s="59"/>
      <c r="D75" s="11"/>
      <c r="E75" s="62"/>
      <c r="F75" s="88"/>
      <c r="G75" s="11"/>
      <c r="H75" s="60">
        <f t="shared" si="8"/>
        <v>0</v>
      </c>
      <c r="I75" s="61">
        <f t="shared" si="8"/>
        <v>0</v>
      </c>
    </row>
    <row r="76" spans="1:9" hidden="1" x14ac:dyDescent="0.25">
      <c r="A76" s="97" t="s">
        <v>91</v>
      </c>
      <c r="B76" s="58"/>
      <c r="C76" s="59"/>
      <c r="D76" s="11"/>
      <c r="E76" s="62"/>
      <c r="F76" s="88"/>
      <c r="G76" s="11"/>
      <c r="H76" s="60">
        <f t="shared" si="8"/>
        <v>0</v>
      </c>
      <c r="I76" s="61">
        <f t="shared" si="8"/>
        <v>0</v>
      </c>
    </row>
    <row r="77" spans="1:9" s="26" customFormat="1" hidden="1" x14ac:dyDescent="0.25">
      <c r="A77" s="97" t="s">
        <v>23</v>
      </c>
      <c r="B77" s="58"/>
      <c r="C77" s="59"/>
      <c r="D77" s="11"/>
      <c r="E77" s="62"/>
      <c r="F77" s="88"/>
      <c r="G77" s="11"/>
      <c r="H77" s="60">
        <f t="shared" si="8"/>
        <v>0</v>
      </c>
      <c r="I77" s="61">
        <f t="shared" si="8"/>
        <v>0</v>
      </c>
    </row>
    <row r="78" spans="1:9" x14ac:dyDescent="0.25">
      <c r="A78" s="96" t="s">
        <v>70</v>
      </c>
      <c r="B78" s="58"/>
      <c r="C78" s="59"/>
      <c r="D78" s="11"/>
      <c r="E78" s="62"/>
      <c r="F78" s="88"/>
      <c r="G78" s="11"/>
      <c r="H78" s="60"/>
      <c r="I78" s="61"/>
    </row>
    <row r="79" spans="1:9" x14ac:dyDescent="0.25">
      <c r="A79" s="97" t="s">
        <v>32</v>
      </c>
      <c r="B79" s="58">
        <v>0</v>
      </c>
      <c r="C79" s="59">
        <v>0</v>
      </c>
      <c r="D79" s="11"/>
      <c r="E79" s="62">
        <v>30</v>
      </c>
      <c r="F79" s="88">
        <v>0</v>
      </c>
      <c r="G79" s="11"/>
      <c r="H79" s="60">
        <f t="shared" si="8"/>
        <v>-30</v>
      </c>
      <c r="I79" s="61">
        <f t="shared" si="8"/>
        <v>0</v>
      </c>
    </row>
    <row r="80" spans="1:9" x14ac:dyDescent="0.25">
      <c r="A80" s="97" t="s">
        <v>33</v>
      </c>
      <c r="B80" s="66">
        <v>0</v>
      </c>
      <c r="C80" s="67">
        <v>0</v>
      </c>
      <c r="D80" s="11"/>
      <c r="E80" s="79">
        <v>0</v>
      </c>
      <c r="F80" s="89">
        <v>0</v>
      </c>
      <c r="G80" s="11"/>
      <c r="H80" s="68">
        <f t="shared" si="8"/>
        <v>0</v>
      </c>
      <c r="I80" s="69">
        <f t="shared" si="8"/>
        <v>0</v>
      </c>
    </row>
    <row r="81" spans="1:9" x14ac:dyDescent="0.25">
      <c r="A81" s="10" t="s">
        <v>6</v>
      </c>
      <c r="B81" s="42">
        <f>SUM(B59:B80)</f>
        <v>0</v>
      </c>
      <c r="C81" s="43">
        <f>SUM(C56:C80)</f>
        <v>0</v>
      </c>
      <c r="D81" s="11"/>
      <c r="E81" s="62">
        <v>30</v>
      </c>
      <c r="F81" s="88">
        <v>0</v>
      </c>
      <c r="G81" s="11"/>
      <c r="H81" s="60">
        <f t="shared" si="8"/>
        <v>-30</v>
      </c>
      <c r="I81" s="61">
        <f t="shared" si="8"/>
        <v>0</v>
      </c>
    </row>
    <row r="82" spans="1:9" ht="15" customHeight="1" thickBot="1" x14ac:dyDescent="0.3">
      <c r="B82" s="44"/>
      <c r="C82" s="43"/>
      <c r="D82" s="11"/>
      <c r="E82" s="44"/>
      <c r="F82" s="43"/>
      <c r="G82" s="11"/>
      <c r="H82" s="44"/>
      <c r="I82" s="45"/>
    </row>
    <row r="83" spans="1:9" x14ac:dyDescent="0.25">
      <c r="A83" s="141" t="s">
        <v>4</v>
      </c>
      <c r="B83" s="44"/>
      <c r="C83" s="63"/>
      <c r="D83" s="11"/>
      <c r="E83" s="44"/>
      <c r="F83" s="43"/>
      <c r="G83" s="11"/>
      <c r="H83" s="44"/>
      <c r="I83" s="45"/>
    </row>
    <row r="84" spans="1:9" ht="14.25" customHeight="1" thickBot="1" x14ac:dyDescent="0.3">
      <c r="A84" s="142" t="s">
        <v>75</v>
      </c>
      <c r="B84" s="44"/>
      <c r="C84" s="63"/>
      <c r="D84" s="11"/>
      <c r="E84" s="44"/>
      <c r="F84" s="43"/>
      <c r="G84" s="11"/>
      <c r="H84" s="44"/>
      <c r="I84" s="45"/>
    </row>
    <row r="85" spans="1:9" x14ac:dyDescent="0.25">
      <c r="A85" s="77" t="s">
        <v>66</v>
      </c>
      <c r="B85" s="44"/>
      <c r="C85" s="63"/>
      <c r="D85" s="11"/>
      <c r="E85" s="44"/>
      <c r="F85" s="43"/>
      <c r="G85" s="11"/>
      <c r="H85" s="44"/>
      <c r="I85" s="45"/>
    </row>
    <row r="86" spans="1:9" x14ac:dyDescent="0.25">
      <c r="A86" s="96" t="s">
        <v>73</v>
      </c>
      <c r="B86" s="44"/>
      <c r="C86" s="63"/>
      <c r="D86" s="11"/>
      <c r="E86" s="44"/>
      <c r="F86" s="43"/>
      <c r="G86" s="11"/>
      <c r="H86" s="44"/>
      <c r="I86" s="45"/>
    </row>
    <row r="87" spans="1:9" x14ac:dyDescent="0.25">
      <c r="A87" s="97" t="s">
        <v>49</v>
      </c>
      <c r="B87" s="44">
        <v>0</v>
      </c>
      <c r="C87" s="63">
        <v>0.3</v>
      </c>
      <c r="D87" s="11"/>
      <c r="E87" s="44">
        <v>0</v>
      </c>
      <c r="F87" s="63">
        <v>0.3</v>
      </c>
      <c r="G87" s="11"/>
      <c r="H87" s="44">
        <f>B87-E87</f>
        <v>0</v>
      </c>
      <c r="I87" s="45">
        <f>C87-F87</f>
        <v>0</v>
      </c>
    </row>
    <row r="88" spans="1:9" x14ac:dyDescent="0.25">
      <c r="A88" s="97" t="s">
        <v>92</v>
      </c>
      <c r="B88" s="44">
        <v>0</v>
      </c>
      <c r="C88" s="63">
        <v>2</v>
      </c>
      <c r="D88" s="11"/>
      <c r="E88" s="44">
        <v>0</v>
      </c>
      <c r="F88" s="63">
        <v>2</v>
      </c>
      <c r="G88" s="11"/>
      <c r="H88" s="44">
        <f t="shared" ref="H88:H122" si="9">B88-E88</f>
        <v>0</v>
      </c>
      <c r="I88" s="45">
        <f t="shared" ref="I88:I122" si="10">C88-F88</f>
        <v>0</v>
      </c>
    </row>
    <row r="89" spans="1:9" hidden="1" x14ac:dyDescent="0.25">
      <c r="A89" s="96" t="s">
        <v>71</v>
      </c>
      <c r="B89" s="44"/>
      <c r="C89" s="63"/>
      <c r="D89" s="11"/>
      <c r="E89" s="44"/>
      <c r="F89" s="63"/>
      <c r="G89" s="11"/>
      <c r="H89" s="44">
        <f t="shared" si="9"/>
        <v>0</v>
      </c>
      <c r="I89" s="45">
        <f t="shared" si="10"/>
        <v>0</v>
      </c>
    </row>
    <row r="90" spans="1:9" hidden="1" x14ac:dyDescent="0.25">
      <c r="A90" s="144" t="s">
        <v>108</v>
      </c>
      <c r="B90" s="44">
        <v>0</v>
      </c>
      <c r="C90" s="63">
        <v>0</v>
      </c>
      <c r="D90" s="11"/>
      <c r="E90" s="44">
        <v>0</v>
      </c>
      <c r="F90" s="63">
        <v>0</v>
      </c>
      <c r="G90" s="11"/>
      <c r="H90" s="44">
        <f t="shared" si="9"/>
        <v>0</v>
      </c>
      <c r="I90" s="45">
        <f t="shared" si="10"/>
        <v>0</v>
      </c>
    </row>
    <row r="91" spans="1:9" hidden="1" x14ac:dyDescent="0.25">
      <c r="A91" s="144" t="s">
        <v>112</v>
      </c>
      <c r="B91" s="44">
        <v>0</v>
      </c>
      <c r="C91" s="63">
        <v>0</v>
      </c>
      <c r="D91" s="11"/>
      <c r="E91" s="44">
        <v>0</v>
      </c>
      <c r="F91" s="63">
        <v>0</v>
      </c>
      <c r="G91" s="11"/>
      <c r="H91" s="44">
        <f t="shared" si="9"/>
        <v>0</v>
      </c>
      <c r="I91" s="45">
        <f t="shared" si="10"/>
        <v>0</v>
      </c>
    </row>
    <row r="92" spans="1:9" x14ac:dyDescent="0.25">
      <c r="A92" s="96" t="s">
        <v>68</v>
      </c>
      <c r="B92" s="44"/>
      <c r="C92" s="63"/>
      <c r="D92" s="11"/>
      <c r="E92" s="44"/>
      <c r="F92" s="63"/>
      <c r="G92" s="11"/>
      <c r="H92" s="44"/>
      <c r="I92" s="45"/>
    </row>
    <row r="93" spans="1:9" x14ac:dyDescent="0.25">
      <c r="A93" s="144" t="s">
        <v>141</v>
      </c>
      <c r="B93" s="44">
        <v>0</v>
      </c>
      <c r="C93" s="63">
        <v>0.5</v>
      </c>
      <c r="D93" s="11"/>
      <c r="E93" s="44">
        <v>0</v>
      </c>
      <c r="F93" s="63">
        <v>0.5</v>
      </c>
      <c r="G93" s="11"/>
      <c r="H93" s="44">
        <f t="shared" si="9"/>
        <v>0</v>
      </c>
      <c r="I93" s="45">
        <f t="shared" si="10"/>
        <v>0</v>
      </c>
    </row>
    <row r="94" spans="1:9" x14ac:dyDescent="0.25">
      <c r="A94" s="97" t="s">
        <v>16</v>
      </c>
      <c r="B94" s="44">
        <v>7</v>
      </c>
      <c r="C94" s="63">
        <v>29.7</v>
      </c>
      <c r="D94" s="11"/>
      <c r="E94" s="44">
        <v>7</v>
      </c>
      <c r="F94" s="63">
        <v>29.7</v>
      </c>
      <c r="G94" s="11"/>
      <c r="H94" s="44">
        <f t="shared" ref="H94:H95" si="11">B94-E94</f>
        <v>0</v>
      </c>
      <c r="I94" s="45">
        <f t="shared" ref="I94:I95" si="12">C94-F94</f>
        <v>0</v>
      </c>
    </row>
    <row r="95" spans="1:9" x14ac:dyDescent="0.25">
      <c r="A95" s="144" t="s">
        <v>17</v>
      </c>
      <c r="B95" s="44">
        <v>45</v>
      </c>
      <c r="C95" s="63">
        <v>0</v>
      </c>
      <c r="D95" s="11"/>
      <c r="E95" s="44">
        <v>0</v>
      </c>
      <c r="F95" s="63">
        <v>0</v>
      </c>
      <c r="G95" s="11"/>
      <c r="H95" s="44">
        <f t="shared" si="11"/>
        <v>45</v>
      </c>
      <c r="I95" s="45">
        <f t="shared" si="12"/>
        <v>0</v>
      </c>
    </row>
    <row r="96" spans="1:9" ht="12" customHeight="1" x14ac:dyDescent="0.25">
      <c r="A96" s="97" t="s">
        <v>18</v>
      </c>
      <c r="B96" s="44">
        <v>24</v>
      </c>
      <c r="C96" s="63">
        <v>0</v>
      </c>
      <c r="D96" s="11"/>
      <c r="E96" s="44">
        <v>149</v>
      </c>
      <c r="F96" s="63">
        <v>0</v>
      </c>
      <c r="G96" s="11"/>
      <c r="H96" s="44">
        <f t="shared" si="9"/>
        <v>-125</v>
      </c>
      <c r="I96" s="45">
        <f t="shared" si="10"/>
        <v>0</v>
      </c>
    </row>
    <row r="97" spans="1:9" x14ac:dyDescent="0.25">
      <c r="A97" s="97" t="s">
        <v>33</v>
      </c>
      <c r="B97" s="44">
        <v>0</v>
      </c>
      <c r="C97" s="63">
        <v>1</v>
      </c>
      <c r="D97" s="11"/>
      <c r="E97" s="44">
        <v>0</v>
      </c>
      <c r="F97" s="63">
        <v>1</v>
      </c>
      <c r="G97" s="11"/>
      <c r="H97" s="44">
        <f t="shared" si="9"/>
        <v>0</v>
      </c>
      <c r="I97" s="45">
        <f t="shared" si="10"/>
        <v>0</v>
      </c>
    </row>
    <row r="98" spans="1:9" hidden="1" x14ac:dyDescent="0.25">
      <c r="A98" s="144" t="s">
        <v>142</v>
      </c>
      <c r="B98" s="44">
        <v>0</v>
      </c>
      <c r="C98" s="63">
        <v>0</v>
      </c>
      <c r="D98" s="11"/>
      <c r="E98" s="44">
        <v>0</v>
      </c>
      <c r="F98" s="63">
        <v>0</v>
      </c>
      <c r="G98" s="11"/>
      <c r="H98" s="44">
        <f t="shared" si="9"/>
        <v>0</v>
      </c>
      <c r="I98" s="45">
        <f t="shared" si="10"/>
        <v>0</v>
      </c>
    </row>
    <row r="99" spans="1:9" x14ac:dyDescent="0.25">
      <c r="A99" s="97" t="s">
        <v>23</v>
      </c>
      <c r="B99" s="44">
        <v>0</v>
      </c>
      <c r="C99" s="63">
        <v>1</v>
      </c>
      <c r="D99" s="11"/>
      <c r="E99" s="44">
        <v>0</v>
      </c>
      <c r="F99" s="63">
        <v>1</v>
      </c>
      <c r="G99" s="11"/>
      <c r="H99" s="44">
        <f t="shared" si="9"/>
        <v>0</v>
      </c>
      <c r="I99" s="45">
        <f t="shared" si="10"/>
        <v>0</v>
      </c>
    </row>
    <row r="100" spans="1:9" x14ac:dyDescent="0.25">
      <c r="A100" s="96" t="s">
        <v>69</v>
      </c>
      <c r="B100" s="44"/>
      <c r="C100" s="63"/>
      <c r="D100" s="11"/>
      <c r="E100" s="44"/>
      <c r="F100" s="63"/>
      <c r="G100" s="11"/>
      <c r="H100" s="44"/>
      <c r="I100" s="45"/>
    </row>
    <row r="101" spans="1:9" x14ac:dyDescent="0.25">
      <c r="A101" s="97" t="s">
        <v>24</v>
      </c>
      <c r="B101" s="209">
        <v>0</v>
      </c>
      <c r="C101" s="63">
        <v>8.6999999999999993</v>
      </c>
      <c r="D101" s="11"/>
      <c r="E101" s="44">
        <v>0</v>
      </c>
      <c r="F101" s="63">
        <v>9.6</v>
      </c>
      <c r="G101" s="11"/>
      <c r="H101" s="44">
        <f t="shared" si="9"/>
        <v>0</v>
      </c>
      <c r="I101" s="45">
        <f t="shared" si="10"/>
        <v>-0.90000000000000036</v>
      </c>
    </row>
    <row r="102" spans="1:9" x14ac:dyDescent="0.25">
      <c r="A102" s="97" t="s">
        <v>26</v>
      </c>
      <c r="B102" s="209">
        <v>41.1</v>
      </c>
      <c r="C102" s="63">
        <v>12.3</v>
      </c>
      <c r="D102" s="11"/>
      <c r="E102" s="44">
        <v>41.1</v>
      </c>
      <c r="F102" s="63">
        <v>11.6</v>
      </c>
      <c r="G102" s="11"/>
      <c r="H102" s="44">
        <f t="shared" si="9"/>
        <v>0</v>
      </c>
      <c r="I102" s="45">
        <f t="shared" si="10"/>
        <v>0.70000000000000107</v>
      </c>
    </row>
    <row r="103" spans="1:9" x14ac:dyDescent="0.25">
      <c r="A103" s="97" t="s">
        <v>39</v>
      </c>
      <c r="B103" s="209">
        <v>140</v>
      </c>
      <c r="C103" s="63">
        <v>2</v>
      </c>
      <c r="D103" s="11"/>
      <c r="E103" s="44">
        <v>49</v>
      </c>
      <c r="F103" s="63">
        <v>1.9</v>
      </c>
      <c r="G103" s="11"/>
      <c r="H103" s="44">
        <f t="shared" si="9"/>
        <v>91</v>
      </c>
      <c r="I103" s="45">
        <f t="shared" si="10"/>
        <v>0.10000000000000009</v>
      </c>
    </row>
    <row r="104" spans="1:9" x14ac:dyDescent="0.25">
      <c r="A104" s="97" t="s">
        <v>42</v>
      </c>
      <c r="B104" s="209">
        <v>1</v>
      </c>
      <c r="C104" s="63">
        <v>17.600000000000001</v>
      </c>
      <c r="D104" s="11"/>
      <c r="E104" s="44">
        <v>1.4</v>
      </c>
      <c r="F104" s="63">
        <v>17.8</v>
      </c>
      <c r="G104" s="11"/>
      <c r="H104" s="44">
        <f t="shared" si="9"/>
        <v>-0.39999999999999991</v>
      </c>
      <c r="I104" s="45">
        <f t="shared" si="10"/>
        <v>-0.19999999999999929</v>
      </c>
    </row>
    <row r="105" spans="1:9" hidden="1" x14ac:dyDescent="0.25">
      <c r="A105" s="144" t="s">
        <v>145</v>
      </c>
      <c r="B105" s="209">
        <v>0</v>
      </c>
      <c r="C105" s="63">
        <v>0</v>
      </c>
      <c r="D105" s="11"/>
      <c r="E105" s="44">
        <v>0</v>
      </c>
      <c r="F105" s="63">
        <v>0</v>
      </c>
      <c r="G105" s="11"/>
      <c r="H105" s="44">
        <f t="shared" si="9"/>
        <v>0</v>
      </c>
      <c r="I105" s="45">
        <f t="shared" si="10"/>
        <v>0</v>
      </c>
    </row>
    <row r="106" spans="1:9" hidden="1" x14ac:dyDescent="0.25">
      <c r="A106" s="97" t="s">
        <v>18</v>
      </c>
      <c r="B106" s="209">
        <v>0</v>
      </c>
      <c r="C106" s="63">
        <v>0</v>
      </c>
      <c r="D106" s="11"/>
      <c r="E106" s="44">
        <v>0</v>
      </c>
      <c r="F106" s="63">
        <v>0</v>
      </c>
      <c r="G106" s="11"/>
      <c r="H106" s="44">
        <f t="shared" si="9"/>
        <v>0</v>
      </c>
      <c r="I106" s="45">
        <f t="shared" si="10"/>
        <v>0</v>
      </c>
    </row>
    <row r="107" spans="1:9" hidden="1" x14ac:dyDescent="0.25">
      <c r="A107" s="97" t="s">
        <v>23</v>
      </c>
      <c r="B107" s="209">
        <v>0</v>
      </c>
      <c r="C107" s="63">
        <v>0</v>
      </c>
      <c r="D107" s="11"/>
      <c r="E107" s="44">
        <v>0</v>
      </c>
      <c r="F107" s="63">
        <v>0</v>
      </c>
      <c r="G107" s="11"/>
      <c r="H107" s="44">
        <f t="shared" si="9"/>
        <v>0</v>
      </c>
      <c r="I107" s="45">
        <f t="shared" si="10"/>
        <v>0</v>
      </c>
    </row>
    <row r="108" spans="1:9" x14ac:dyDescent="0.25">
      <c r="A108" s="96" t="s">
        <v>67</v>
      </c>
      <c r="B108" s="44"/>
      <c r="C108" s="63"/>
      <c r="D108" s="11"/>
      <c r="E108" s="44"/>
      <c r="F108" s="63"/>
      <c r="G108" s="11"/>
      <c r="H108" s="44"/>
      <c r="I108" s="45"/>
    </row>
    <row r="109" spans="1:9" x14ac:dyDescent="0.25">
      <c r="A109" s="97" t="s">
        <v>54</v>
      </c>
      <c r="B109" s="44">
        <v>0</v>
      </c>
      <c r="C109" s="63">
        <v>0.3</v>
      </c>
      <c r="D109" s="11"/>
      <c r="E109" s="44">
        <v>0</v>
      </c>
      <c r="F109" s="63">
        <v>0.3</v>
      </c>
      <c r="G109" s="11"/>
      <c r="H109" s="44">
        <f t="shared" si="9"/>
        <v>0</v>
      </c>
      <c r="I109" s="45">
        <f t="shared" si="10"/>
        <v>0</v>
      </c>
    </row>
    <row r="110" spans="1:9" x14ac:dyDescent="0.25">
      <c r="A110" s="96" t="s">
        <v>30</v>
      </c>
      <c r="B110" s="116"/>
      <c r="C110" s="95"/>
      <c r="D110" s="11"/>
      <c r="E110" s="116"/>
      <c r="F110" s="95"/>
      <c r="G110" s="11"/>
      <c r="H110" s="44"/>
      <c r="I110" s="45"/>
    </row>
    <row r="111" spans="1:9" x14ac:dyDescent="0.25">
      <c r="A111" s="97" t="s">
        <v>18</v>
      </c>
      <c r="B111" s="44">
        <v>275</v>
      </c>
      <c r="C111" s="63">
        <v>0</v>
      </c>
      <c r="D111" s="11"/>
      <c r="E111" s="44">
        <v>0</v>
      </c>
      <c r="F111" s="63">
        <v>0</v>
      </c>
      <c r="G111" s="11"/>
      <c r="H111" s="44">
        <f t="shared" ref="H111" si="13">B111-E111</f>
        <v>275</v>
      </c>
      <c r="I111" s="45">
        <f t="shared" ref="I111" si="14">C111-F111</f>
        <v>0</v>
      </c>
    </row>
    <row r="112" spans="1:9" x14ac:dyDescent="0.25">
      <c r="A112" s="97" t="s">
        <v>30</v>
      </c>
      <c r="B112" s="116">
        <v>0</v>
      </c>
      <c r="C112" s="95">
        <v>1.9</v>
      </c>
      <c r="D112" s="11"/>
      <c r="E112" s="116">
        <v>0</v>
      </c>
      <c r="F112" s="95">
        <v>2.2000000000000002</v>
      </c>
      <c r="G112" s="11"/>
      <c r="H112" s="44">
        <f t="shared" si="9"/>
        <v>0</v>
      </c>
      <c r="I112" s="45">
        <f t="shared" si="10"/>
        <v>-0.30000000000000027</v>
      </c>
    </row>
    <row r="113" spans="1:9" x14ac:dyDescent="0.25">
      <c r="A113" s="144" t="s">
        <v>31</v>
      </c>
      <c r="B113" s="116">
        <v>0</v>
      </c>
      <c r="C113" s="95">
        <v>0.3</v>
      </c>
      <c r="D113" s="11"/>
      <c r="E113" s="116">
        <v>0</v>
      </c>
      <c r="F113" s="95">
        <v>0.3</v>
      </c>
      <c r="G113" s="11"/>
      <c r="H113" s="44">
        <f t="shared" si="9"/>
        <v>0</v>
      </c>
      <c r="I113" s="45">
        <f t="shared" si="10"/>
        <v>0</v>
      </c>
    </row>
    <row r="114" spans="1:9" hidden="1" x14ac:dyDescent="0.25">
      <c r="A114" s="96" t="s">
        <v>90</v>
      </c>
      <c r="B114" s="116"/>
      <c r="C114" s="95"/>
      <c r="D114" s="11"/>
      <c r="E114" s="116"/>
      <c r="F114" s="95"/>
      <c r="G114" s="11"/>
      <c r="H114" s="44"/>
      <c r="I114" s="45"/>
    </row>
    <row r="115" spans="1:9" hidden="1" x14ac:dyDescent="0.25">
      <c r="A115" s="97" t="s">
        <v>61</v>
      </c>
      <c r="B115" s="116">
        <v>0</v>
      </c>
      <c r="C115" s="95">
        <v>0</v>
      </c>
      <c r="D115" s="11"/>
      <c r="E115" s="116">
        <v>0</v>
      </c>
      <c r="F115" s="95">
        <v>0</v>
      </c>
      <c r="G115" s="11"/>
      <c r="H115" s="44">
        <f t="shared" si="9"/>
        <v>0</v>
      </c>
      <c r="I115" s="45">
        <f t="shared" si="10"/>
        <v>0</v>
      </c>
    </row>
    <row r="116" spans="1:9" hidden="1" x14ac:dyDescent="0.25">
      <c r="A116" s="97" t="s">
        <v>53</v>
      </c>
      <c r="B116" s="116">
        <v>0</v>
      </c>
      <c r="C116" s="95">
        <v>0</v>
      </c>
      <c r="D116" s="11"/>
      <c r="E116" s="116">
        <v>0</v>
      </c>
      <c r="F116" s="95">
        <v>0</v>
      </c>
      <c r="G116" s="11"/>
      <c r="H116" s="44">
        <f t="shared" si="9"/>
        <v>0</v>
      </c>
      <c r="I116" s="45">
        <f t="shared" si="10"/>
        <v>0</v>
      </c>
    </row>
    <row r="117" spans="1:9" hidden="1" x14ac:dyDescent="0.25">
      <c r="A117" s="144" t="s">
        <v>88</v>
      </c>
      <c r="B117" s="116">
        <v>0</v>
      </c>
      <c r="C117" s="95">
        <v>0</v>
      </c>
      <c r="D117" s="11"/>
      <c r="E117" s="116">
        <v>0</v>
      </c>
      <c r="F117" s="95">
        <v>0</v>
      </c>
      <c r="G117" s="11"/>
      <c r="H117" s="44">
        <f t="shared" si="9"/>
        <v>0</v>
      </c>
      <c r="I117" s="45">
        <f t="shared" si="10"/>
        <v>0</v>
      </c>
    </row>
    <row r="118" spans="1:9" x14ac:dyDescent="0.25">
      <c r="A118" s="96" t="s">
        <v>70</v>
      </c>
      <c r="B118" s="120"/>
      <c r="C118" s="94"/>
      <c r="D118" s="11"/>
      <c r="E118" s="120"/>
      <c r="F118" s="94"/>
      <c r="G118" s="11"/>
      <c r="H118" s="44"/>
      <c r="I118" s="45"/>
    </row>
    <row r="119" spans="1:9" x14ac:dyDescent="0.25">
      <c r="A119" s="144" t="s">
        <v>188</v>
      </c>
      <c r="B119" s="116">
        <v>0</v>
      </c>
      <c r="C119" s="95">
        <v>1</v>
      </c>
      <c r="D119" s="11"/>
      <c r="E119" s="116">
        <v>0</v>
      </c>
      <c r="F119" s="95">
        <v>0</v>
      </c>
      <c r="G119" s="11"/>
      <c r="H119" s="44">
        <f t="shared" ref="H119" si="15">B119-E119</f>
        <v>0</v>
      </c>
      <c r="I119" s="45">
        <f t="shared" ref="I119" si="16">C119-F119</f>
        <v>1</v>
      </c>
    </row>
    <row r="120" spans="1:9" x14ac:dyDescent="0.25">
      <c r="A120" s="97" t="s">
        <v>32</v>
      </c>
      <c r="B120" s="123">
        <v>175</v>
      </c>
      <c r="C120" s="100">
        <v>0.5</v>
      </c>
      <c r="D120" s="29"/>
      <c r="E120" s="123">
        <v>147</v>
      </c>
      <c r="F120" s="100">
        <v>0.5</v>
      </c>
      <c r="G120" s="29"/>
      <c r="H120" s="44">
        <f t="shared" si="9"/>
        <v>28</v>
      </c>
      <c r="I120" s="45">
        <f t="shared" si="10"/>
        <v>0</v>
      </c>
    </row>
    <row r="121" spans="1:9" x14ac:dyDescent="0.25">
      <c r="A121" s="144" t="s">
        <v>163</v>
      </c>
      <c r="B121" s="121">
        <v>14</v>
      </c>
      <c r="C121" s="99">
        <v>0</v>
      </c>
      <c r="D121" s="29"/>
      <c r="E121" s="121">
        <v>2</v>
      </c>
      <c r="F121" s="99">
        <v>0</v>
      </c>
      <c r="G121" s="29"/>
      <c r="H121" s="68">
        <f t="shared" si="9"/>
        <v>12</v>
      </c>
      <c r="I121" s="69">
        <f t="shared" si="10"/>
        <v>0</v>
      </c>
    </row>
    <row r="122" spans="1:9" x14ac:dyDescent="0.25">
      <c r="A122" s="10" t="s">
        <v>6</v>
      </c>
      <c r="B122" s="209">
        <f>SUM(B87:B121)</f>
        <v>722.1</v>
      </c>
      <c r="C122" s="64">
        <f>SUM(C87:C121)</f>
        <v>79.099999999999994</v>
      </c>
      <c r="D122" s="11"/>
      <c r="E122" s="209">
        <v>396.5</v>
      </c>
      <c r="F122" s="43">
        <v>78.7</v>
      </c>
      <c r="G122" s="11"/>
      <c r="H122" s="209">
        <f t="shared" si="9"/>
        <v>325.60000000000002</v>
      </c>
      <c r="I122" s="45">
        <f t="shared" si="10"/>
        <v>0.39999999999999147</v>
      </c>
    </row>
    <row r="123" spans="1:9" ht="13.8" thickBot="1" x14ac:dyDescent="0.3">
      <c r="B123" s="44"/>
      <c r="C123" s="64"/>
      <c r="D123" s="11"/>
      <c r="E123" s="44"/>
      <c r="F123" s="43"/>
      <c r="G123" s="11"/>
      <c r="H123" s="44"/>
      <c r="I123" s="45"/>
    </row>
    <row r="124" spans="1:9" x14ac:dyDescent="0.25">
      <c r="A124" s="141" t="s">
        <v>4</v>
      </c>
      <c r="B124" s="44"/>
      <c r="C124" s="64"/>
      <c r="D124" s="11"/>
      <c r="E124" s="44"/>
      <c r="F124" s="43"/>
      <c r="G124" s="11"/>
      <c r="H124" s="44"/>
      <c r="I124" s="45"/>
    </row>
    <row r="125" spans="1:9" ht="13.8" thickBot="1" x14ac:dyDescent="0.3">
      <c r="A125" s="142" t="s">
        <v>76</v>
      </c>
      <c r="B125" s="44"/>
      <c r="C125" s="63"/>
      <c r="D125" s="11"/>
      <c r="E125" s="44"/>
      <c r="F125" s="43"/>
      <c r="G125" s="11"/>
      <c r="H125" s="44"/>
      <c r="I125" s="45"/>
    </row>
    <row r="126" spans="1:9" x14ac:dyDescent="0.25">
      <c r="A126" s="77" t="s">
        <v>66</v>
      </c>
      <c r="B126" s="44"/>
      <c r="C126" s="63"/>
      <c r="D126" s="11"/>
      <c r="E126" s="44"/>
      <c r="F126" s="43"/>
      <c r="G126" s="11"/>
      <c r="H126" s="44"/>
      <c r="I126" s="45"/>
    </row>
    <row r="127" spans="1:9" hidden="1" x14ac:dyDescent="0.25">
      <c r="A127" s="96" t="s">
        <v>71</v>
      </c>
      <c r="B127" s="44"/>
      <c r="C127" s="63"/>
      <c r="D127" s="11"/>
      <c r="E127" s="44"/>
      <c r="F127" s="43"/>
      <c r="G127" s="11"/>
      <c r="H127" s="44"/>
      <c r="I127" s="45"/>
    </row>
    <row r="128" spans="1:9" hidden="1" x14ac:dyDescent="0.25">
      <c r="A128" s="144" t="s">
        <v>108</v>
      </c>
      <c r="B128" s="44">
        <v>0</v>
      </c>
      <c r="C128" s="63">
        <v>0</v>
      </c>
      <c r="D128" s="11"/>
      <c r="E128" s="44">
        <v>0</v>
      </c>
      <c r="F128" s="43">
        <v>0</v>
      </c>
      <c r="G128" s="11"/>
      <c r="H128" s="44">
        <f>B128-E128</f>
        <v>0</v>
      </c>
      <c r="I128" s="45">
        <f>C128-F128</f>
        <v>0</v>
      </c>
    </row>
    <row r="129" spans="1:9" hidden="1" x14ac:dyDescent="0.25">
      <c r="A129" s="96" t="s">
        <v>68</v>
      </c>
      <c r="B129" s="44"/>
      <c r="C129" s="63"/>
      <c r="D129" s="11"/>
      <c r="E129" s="44"/>
      <c r="F129" s="43"/>
      <c r="G129" s="11"/>
      <c r="H129" s="44"/>
      <c r="I129" s="45"/>
    </row>
    <row r="130" spans="1:9" hidden="1" x14ac:dyDescent="0.25">
      <c r="A130" s="97" t="s">
        <v>60</v>
      </c>
      <c r="B130" s="44">
        <v>0</v>
      </c>
      <c r="C130" s="63">
        <v>0</v>
      </c>
      <c r="D130" s="11"/>
      <c r="E130" s="44">
        <v>0</v>
      </c>
      <c r="F130" s="43">
        <v>0</v>
      </c>
      <c r="G130" s="11"/>
      <c r="H130" s="44">
        <f>B130-E130</f>
        <v>0</v>
      </c>
      <c r="I130" s="45">
        <f>C130-F130</f>
        <v>0</v>
      </c>
    </row>
    <row r="131" spans="1:9" hidden="1" x14ac:dyDescent="0.25">
      <c r="A131" s="97" t="s">
        <v>80</v>
      </c>
      <c r="B131" s="44">
        <v>0</v>
      </c>
      <c r="C131" s="63">
        <v>0</v>
      </c>
      <c r="D131" s="11"/>
      <c r="E131" s="44">
        <v>0</v>
      </c>
      <c r="F131" s="43">
        <v>0</v>
      </c>
      <c r="G131" s="11"/>
      <c r="H131" s="44">
        <f t="shared" ref="H131:I134" si="17">B131-E131</f>
        <v>0</v>
      </c>
      <c r="I131" s="45">
        <f t="shared" si="17"/>
        <v>0</v>
      </c>
    </row>
    <row r="132" spans="1:9" x14ac:dyDescent="0.25">
      <c r="A132" s="96" t="s">
        <v>32</v>
      </c>
      <c r="B132" s="120"/>
      <c r="C132" s="63"/>
      <c r="D132" s="11"/>
      <c r="E132" s="44"/>
      <c r="F132" s="43"/>
      <c r="G132" s="11"/>
      <c r="H132" s="44"/>
      <c r="I132" s="45"/>
    </row>
    <row r="133" spans="1:9" x14ac:dyDescent="0.25">
      <c r="A133" s="97" t="s">
        <v>70</v>
      </c>
      <c r="B133" s="121">
        <v>0</v>
      </c>
      <c r="C133" s="65">
        <v>0</v>
      </c>
      <c r="D133" s="11"/>
      <c r="E133" s="68">
        <v>49</v>
      </c>
      <c r="F133" s="67">
        <v>0</v>
      </c>
      <c r="G133" s="11"/>
      <c r="H133" s="68">
        <f t="shared" si="17"/>
        <v>-49</v>
      </c>
      <c r="I133" s="69">
        <f t="shared" si="17"/>
        <v>0</v>
      </c>
    </row>
    <row r="134" spans="1:9" x14ac:dyDescent="0.25">
      <c r="A134" s="10" t="s">
        <v>6</v>
      </c>
      <c r="B134" s="44">
        <f>SUM(B130:B133)</f>
        <v>0</v>
      </c>
      <c r="C134" s="209">
        <v>0</v>
      </c>
      <c r="D134" s="11"/>
      <c r="E134" s="44">
        <v>49</v>
      </c>
      <c r="F134" s="43">
        <v>0</v>
      </c>
      <c r="G134" s="11"/>
      <c r="H134" s="44">
        <f t="shared" si="17"/>
        <v>-49</v>
      </c>
      <c r="I134" s="45">
        <f t="shared" si="17"/>
        <v>0</v>
      </c>
    </row>
    <row r="135" spans="1:9" ht="13.8" thickBot="1" x14ac:dyDescent="0.3">
      <c r="B135" s="44"/>
      <c r="C135" s="63"/>
      <c r="D135" s="11"/>
      <c r="E135" s="44"/>
      <c r="F135" s="43"/>
      <c r="G135" s="11"/>
      <c r="H135" s="44"/>
      <c r="I135" s="45"/>
    </row>
    <row r="136" spans="1:9" x14ac:dyDescent="0.25">
      <c r="A136" s="141" t="s">
        <v>4</v>
      </c>
      <c r="B136" s="44"/>
      <c r="C136" s="63"/>
      <c r="D136" s="11"/>
      <c r="E136" s="44"/>
      <c r="F136" s="43"/>
      <c r="G136" s="11"/>
      <c r="H136" s="44"/>
      <c r="I136" s="45"/>
    </row>
    <row r="137" spans="1:9" ht="13.8" thickBot="1" x14ac:dyDescent="0.3">
      <c r="A137" s="142" t="s">
        <v>77</v>
      </c>
      <c r="B137" s="44"/>
      <c r="C137" s="63"/>
      <c r="D137" s="11"/>
      <c r="E137" s="44"/>
      <c r="F137" s="43"/>
      <c r="G137" s="11"/>
      <c r="H137" s="44"/>
      <c r="I137" s="45"/>
    </row>
    <row r="138" spans="1:9" x14ac:dyDescent="0.25">
      <c r="A138" s="77" t="s">
        <v>66</v>
      </c>
      <c r="B138" s="44"/>
      <c r="C138" s="63"/>
      <c r="D138" s="11"/>
      <c r="E138" s="44"/>
      <c r="F138" s="43"/>
      <c r="G138" s="11"/>
      <c r="H138" s="44"/>
      <c r="I138" s="45"/>
    </row>
    <row r="139" spans="1:9" hidden="1" x14ac:dyDescent="0.25">
      <c r="A139" s="96" t="s">
        <v>71</v>
      </c>
      <c r="B139" s="120"/>
      <c r="C139" s="94"/>
      <c r="D139" s="11"/>
      <c r="E139" s="44"/>
      <c r="F139" s="43"/>
      <c r="G139" s="11"/>
      <c r="H139" s="44"/>
      <c r="I139" s="45"/>
    </row>
    <row r="140" spans="1:9" hidden="1" x14ac:dyDescent="0.25">
      <c r="A140" s="97" t="s">
        <v>10</v>
      </c>
      <c r="B140" s="116"/>
      <c r="C140" s="95"/>
      <c r="D140" s="11"/>
      <c r="E140" s="44"/>
      <c r="F140" s="43"/>
      <c r="G140" s="11"/>
      <c r="H140" s="44">
        <f>B140-E140</f>
        <v>0</v>
      </c>
      <c r="I140" s="45">
        <f>C140-F140</f>
        <v>0</v>
      </c>
    </row>
    <row r="141" spans="1:9" hidden="1" x14ac:dyDescent="0.25">
      <c r="A141" s="96" t="s">
        <v>68</v>
      </c>
      <c r="B141" s="116"/>
      <c r="C141" s="95"/>
      <c r="D141" s="11"/>
      <c r="E141" s="44"/>
      <c r="F141" s="43"/>
      <c r="G141" s="11"/>
      <c r="H141" s="44"/>
      <c r="I141" s="45"/>
    </row>
    <row r="142" spans="1:9" hidden="1" x14ac:dyDescent="0.25">
      <c r="A142" s="97" t="s">
        <v>15</v>
      </c>
      <c r="B142" s="116">
        <v>0</v>
      </c>
      <c r="C142" s="95">
        <v>0</v>
      </c>
      <c r="D142" s="11"/>
      <c r="E142" s="116">
        <v>0</v>
      </c>
      <c r="F142" s="88">
        <v>0</v>
      </c>
      <c r="G142" s="11"/>
      <c r="H142" s="44">
        <f t="shared" ref="H142:I162" si="18">B142-E142</f>
        <v>0</v>
      </c>
      <c r="I142" s="45">
        <f t="shared" si="18"/>
        <v>0</v>
      </c>
    </row>
    <row r="143" spans="1:9" hidden="1" x14ac:dyDescent="0.25">
      <c r="A143" s="97" t="s">
        <v>87</v>
      </c>
      <c r="B143" s="116">
        <v>0</v>
      </c>
      <c r="C143" s="95">
        <v>0</v>
      </c>
      <c r="D143" s="11"/>
      <c r="E143" s="116">
        <v>0</v>
      </c>
      <c r="F143" s="88">
        <v>0</v>
      </c>
      <c r="G143" s="11"/>
      <c r="H143" s="44">
        <f t="shared" si="18"/>
        <v>0</v>
      </c>
      <c r="I143" s="45">
        <f t="shared" si="18"/>
        <v>0</v>
      </c>
    </row>
    <row r="144" spans="1:9" hidden="1" x14ac:dyDescent="0.25">
      <c r="A144" s="97" t="s">
        <v>17</v>
      </c>
      <c r="B144" s="116">
        <v>0</v>
      </c>
      <c r="C144" s="88">
        <v>0</v>
      </c>
      <c r="D144" s="11"/>
      <c r="E144" s="116">
        <v>0</v>
      </c>
      <c r="F144" s="88">
        <v>0</v>
      </c>
      <c r="G144" s="11"/>
      <c r="H144" s="44">
        <f t="shared" si="18"/>
        <v>0</v>
      </c>
      <c r="I144" s="45">
        <f t="shared" si="18"/>
        <v>0</v>
      </c>
    </row>
    <row r="145" spans="1:9" hidden="1" x14ac:dyDescent="0.25">
      <c r="A145" s="97" t="s">
        <v>18</v>
      </c>
      <c r="B145" s="116">
        <v>0</v>
      </c>
      <c r="C145" s="88">
        <v>0</v>
      </c>
      <c r="D145" s="11"/>
      <c r="E145" s="116">
        <v>0</v>
      </c>
      <c r="F145" s="88">
        <v>0</v>
      </c>
      <c r="G145" s="11"/>
      <c r="H145" s="44">
        <f t="shared" si="18"/>
        <v>0</v>
      </c>
      <c r="I145" s="45">
        <f t="shared" si="18"/>
        <v>0</v>
      </c>
    </row>
    <row r="146" spans="1:9" hidden="1" x14ac:dyDescent="0.25">
      <c r="A146" s="97" t="s">
        <v>23</v>
      </c>
      <c r="B146" s="116">
        <v>0</v>
      </c>
      <c r="C146" s="88">
        <v>0</v>
      </c>
      <c r="D146" s="11"/>
      <c r="E146" s="116">
        <v>0</v>
      </c>
      <c r="F146" s="88">
        <v>0</v>
      </c>
      <c r="G146" s="11"/>
      <c r="H146" s="44">
        <f t="shared" si="18"/>
        <v>0</v>
      </c>
      <c r="I146" s="45">
        <f t="shared" si="18"/>
        <v>0</v>
      </c>
    </row>
    <row r="147" spans="1:9" hidden="1" x14ac:dyDescent="0.25">
      <c r="A147" s="97" t="s">
        <v>55</v>
      </c>
      <c r="B147" s="116">
        <v>0</v>
      </c>
      <c r="C147" s="88">
        <v>0</v>
      </c>
      <c r="D147" s="11"/>
      <c r="E147" s="116">
        <v>0</v>
      </c>
      <c r="F147" s="88">
        <v>0</v>
      </c>
      <c r="G147" s="11"/>
      <c r="H147" s="44">
        <f t="shared" si="18"/>
        <v>0</v>
      </c>
      <c r="I147" s="45">
        <f t="shared" si="18"/>
        <v>0</v>
      </c>
    </row>
    <row r="148" spans="1:9" hidden="1" x14ac:dyDescent="0.25">
      <c r="A148" s="97" t="s">
        <v>56</v>
      </c>
      <c r="B148" s="121">
        <v>0</v>
      </c>
      <c r="C148" s="89">
        <v>0</v>
      </c>
      <c r="D148" s="11"/>
      <c r="E148" s="121">
        <v>0</v>
      </c>
      <c r="F148" s="89">
        <v>0</v>
      </c>
      <c r="G148" s="11"/>
      <c r="H148" s="68">
        <f t="shared" si="18"/>
        <v>0</v>
      </c>
      <c r="I148" s="69">
        <f t="shared" si="18"/>
        <v>0</v>
      </c>
    </row>
    <row r="149" spans="1:9" hidden="1" x14ac:dyDescent="0.25">
      <c r="A149" s="96" t="s">
        <v>67</v>
      </c>
      <c r="B149" s="122"/>
      <c r="C149" s="101"/>
      <c r="D149" s="11"/>
      <c r="E149" s="44"/>
      <c r="F149" s="43"/>
      <c r="G149" s="11"/>
      <c r="H149" s="44"/>
      <c r="I149" s="45"/>
    </row>
    <row r="150" spans="1:9" hidden="1" x14ac:dyDescent="0.25">
      <c r="A150" s="97" t="s">
        <v>57</v>
      </c>
      <c r="B150" s="123"/>
      <c r="C150" s="100"/>
      <c r="D150" s="29"/>
      <c r="E150" s="44"/>
      <c r="F150" s="43"/>
      <c r="G150" s="11"/>
      <c r="H150" s="44">
        <f t="shared" si="18"/>
        <v>0</v>
      </c>
      <c r="I150" s="45">
        <f t="shared" si="18"/>
        <v>0</v>
      </c>
    </row>
    <row r="151" spans="1:9" hidden="1" x14ac:dyDescent="0.25">
      <c r="A151" s="96" t="s">
        <v>30</v>
      </c>
      <c r="B151" s="120"/>
      <c r="C151" s="94"/>
      <c r="D151" s="11"/>
      <c r="E151" s="44"/>
      <c r="F151" s="43"/>
      <c r="G151" s="11"/>
      <c r="H151" s="44"/>
      <c r="I151" s="45"/>
    </row>
    <row r="152" spans="1:9" hidden="1" x14ac:dyDescent="0.25">
      <c r="A152" s="97" t="s">
        <v>72</v>
      </c>
      <c r="B152" s="116"/>
      <c r="C152" s="95"/>
      <c r="D152" s="11"/>
      <c r="E152" s="44"/>
      <c r="F152" s="43"/>
      <c r="G152" s="11"/>
      <c r="H152" s="44">
        <f t="shared" si="18"/>
        <v>0</v>
      </c>
      <c r="I152" s="45">
        <f t="shared" si="18"/>
        <v>0</v>
      </c>
    </row>
    <row r="153" spans="1:9" hidden="1" x14ac:dyDescent="0.25">
      <c r="A153" s="97" t="s">
        <v>23</v>
      </c>
      <c r="B153" s="116"/>
      <c r="C153" s="95"/>
      <c r="D153" s="11"/>
      <c r="E153" s="44"/>
      <c r="F153" s="43"/>
      <c r="G153" s="11"/>
      <c r="H153" s="44"/>
      <c r="I153" s="45"/>
    </row>
    <row r="154" spans="1:9" hidden="1" x14ac:dyDescent="0.25">
      <c r="A154" s="96" t="s">
        <v>88</v>
      </c>
      <c r="B154" s="116"/>
      <c r="C154" s="95"/>
      <c r="D154" s="11"/>
      <c r="E154" s="44"/>
      <c r="F154" s="43"/>
      <c r="G154" s="11"/>
      <c r="H154" s="44"/>
      <c r="I154" s="45"/>
    </row>
    <row r="155" spans="1:9" hidden="1" x14ac:dyDescent="0.25">
      <c r="A155" s="97" t="s">
        <v>34</v>
      </c>
      <c r="B155" s="116"/>
      <c r="C155" s="95"/>
      <c r="D155" s="11"/>
      <c r="E155" s="44"/>
      <c r="F155" s="43"/>
      <c r="G155" s="11"/>
      <c r="H155" s="44">
        <f t="shared" si="18"/>
        <v>0</v>
      </c>
      <c r="I155" s="45">
        <f t="shared" si="18"/>
        <v>0</v>
      </c>
    </row>
    <row r="156" spans="1:9" hidden="1" x14ac:dyDescent="0.25">
      <c r="A156" s="96" t="s">
        <v>70</v>
      </c>
      <c r="B156" s="21"/>
      <c r="C156" s="5"/>
      <c r="D156" s="11"/>
      <c r="E156" s="44"/>
      <c r="F156" s="43"/>
      <c r="G156" s="11"/>
      <c r="H156" s="44"/>
      <c r="I156" s="45"/>
    </row>
    <row r="157" spans="1:9" hidden="1" x14ac:dyDescent="0.25">
      <c r="A157" s="97" t="s">
        <v>32</v>
      </c>
      <c r="B157" s="124"/>
      <c r="C157" s="128"/>
      <c r="D157" s="11"/>
      <c r="E157" s="68"/>
      <c r="F157" s="67"/>
      <c r="G157" s="11"/>
      <c r="H157" s="68">
        <f t="shared" si="18"/>
        <v>0</v>
      </c>
      <c r="I157" s="69">
        <f t="shared" si="18"/>
        <v>0</v>
      </c>
    </row>
    <row r="158" spans="1:9" x14ac:dyDescent="0.25">
      <c r="A158" s="96" t="s">
        <v>32</v>
      </c>
      <c r="B158" s="120"/>
      <c r="C158" s="63"/>
      <c r="D158" s="11"/>
      <c r="E158" s="44"/>
      <c r="F158" s="43"/>
      <c r="G158" s="11"/>
      <c r="H158" s="44"/>
      <c r="I158" s="45"/>
    </row>
    <row r="159" spans="1:9" x14ac:dyDescent="0.25">
      <c r="A159" s="97" t="s">
        <v>70</v>
      </c>
      <c r="B159" s="121">
        <v>0</v>
      </c>
      <c r="C159" s="65">
        <v>0</v>
      </c>
      <c r="D159" s="11"/>
      <c r="E159" s="68">
        <v>10</v>
      </c>
      <c r="F159" s="67">
        <v>0</v>
      </c>
      <c r="G159" s="11"/>
      <c r="H159" s="68">
        <f t="shared" ref="H159" si="19">B159-E159</f>
        <v>-10</v>
      </c>
      <c r="I159" s="69">
        <f t="shared" ref="I159" si="20">C159-F159</f>
        <v>0</v>
      </c>
    </row>
    <row r="160" spans="1:9" x14ac:dyDescent="0.25">
      <c r="A160" s="10" t="s">
        <v>6</v>
      </c>
      <c r="B160" s="44">
        <f>SUM(B139:B159)</f>
        <v>0</v>
      </c>
      <c r="C160" s="209">
        <f t="shared" ref="C160" si="21">SUM(C139:C159)</f>
        <v>0</v>
      </c>
      <c r="D160" s="44"/>
      <c r="E160" s="44">
        <v>10</v>
      </c>
      <c r="F160" s="43">
        <v>0</v>
      </c>
      <c r="G160" s="11"/>
      <c r="H160" s="44">
        <f t="shared" si="18"/>
        <v>-10</v>
      </c>
      <c r="I160" s="45">
        <f t="shared" si="18"/>
        <v>0</v>
      </c>
    </row>
    <row r="161" spans="1:9" x14ac:dyDescent="0.25">
      <c r="B161" s="44"/>
      <c r="C161" s="64"/>
      <c r="D161" s="11"/>
      <c r="E161" s="44"/>
      <c r="F161" s="43"/>
      <c r="G161" s="11"/>
      <c r="H161" s="44"/>
      <c r="I161" s="45"/>
    </row>
    <row r="162" spans="1:9" ht="13.8" thickBot="1" x14ac:dyDescent="0.3">
      <c r="A162" s="31" t="s">
        <v>7</v>
      </c>
      <c r="B162" s="148">
        <f>B160+B134+B122+B81</f>
        <v>722.1</v>
      </c>
      <c r="C162" s="148">
        <f>C160+C134+C122+C81</f>
        <v>79.099999999999994</v>
      </c>
      <c r="D162" s="11"/>
      <c r="E162" s="71">
        <v>485.5</v>
      </c>
      <c r="F162" s="102">
        <v>78.7</v>
      </c>
      <c r="G162" s="11"/>
      <c r="H162" s="71">
        <f t="shared" si="18"/>
        <v>236.60000000000002</v>
      </c>
      <c r="I162" s="72">
        <f t="shared" si="18"/>
        <v>0.39999999999999147</v>
      </c>
    </row>
    <row r="163" spans="1:9" ht="13.8" thickTop="1" x14ac:dyDescent="0.25">
      <c r="A163" s="9"/>
      <c r="B163" s="44"/>
      <c r="C163" s="64"/>
      <c r="D163" s="11"/>
      <c r="E163" s="44"/>
      <c r="F163" s="43"/>
      <c r="G163" s="11"/>
      <c r="H163" s="44"/>
      <c r="I163" s="45"/>
    </row>
    <row r="164" spans="1:9" x14ac:dyDescent="0.25">
      <c r="A164" s="10"/>
      <c r="B164" s="44"/>
      <c r="C164" s="63"/>
      <c r="D164" s="11"/>
      <c r="E164" s="44"/>
      <c r="F164" s="43"/>
      <c r="G164" s="11"/>
      <c r="H164" s="44"/>
      <c r="I164" s="45"/>
    </row>
    <row r="165" spans="1:9" x14ac:dyDescent="0.25">
      <c r="B165" s="44"/>
      <c r="C165" s="63"/>
      <c r="D165" s="11"/>
      <c r="E165" s="44"/>
      <c r="F165" s="43"/>
      <c r="G165" s="11"/>
      <c r="H165" s="44"/>
      <c r="I165" s="45"/>
    </row>
    <row r="166" spans="1:9" x14ac:dyDescent="0.25">
      <c r="A166" s="16" t="s">
        <v>98</v>
      </c>
      <c r="B166" s="209">
        <f>B162+B50</f>
        <v>748.1</v>
      </c>
      <c r="C166" s="63">
        <f>C162+C50</f>
        <v>79.099999999999994</v>
      </c>
      <c r="D166" s="11"/>
      <c r="E166" s="44">
        <v>510.5</v>
      </c>
      <c r="F166" s="43">
        <v>78.8</v>
      </c>
      <c r="G166" s="11"/>
      <c r="H166" s="44">
        <f>B166-E166</f>
        <v>237.60000000000002</v>
      </c>
      <c r="I166" s="45">
        <f>C166-F166</f>
        <v>0.29999999999999716</v>
      </c>
    </row>
    <row r="167" spans="1:9" x14ac:dyDescent="0.25">
      <c r="B167" s="44"/>
      <c r="C167" s="63"/>
      <c r="D167" s="11"/>
      <c r="E167" s="44"/>
      <c r="F167" s="43"/>
      <c r="G167" s="11"/>
      <c r="H167" s="44"/>
      <c r="I167" s="45"/>
    </row>
    <row r="168" spans="1:9" x14ac:dyDescent="0.25">
      <c r="A168" s="324" t="s">
        <v>89</v>
      </c>
      <c r="B168" s="44"/>
      <c r="C168" s="63"/>
      <c r="D168" s="11"/>
      <c r="E168" s="44"/>
      <c r="F168" s="43"/>
      <c r="G168" s="11"/>
      <c r="H168" s="44"/>
      <c r="I168" s="45"/>
    </row>
    <row r="169" spans="1:9" x14ac:dyDescent="0.25">
      <c r="A169" s="324"/>
      <c r="B169" s="129">
        <f>(C166*434.811)+B166</f>
        <v>35141.650099999992</v>
      </c>
      <c r="C169" s="130"/>
      <c r="D169" s="130"/>
      <c r="E169" s="129">
        <v>33722.414799999999</v>
      </c>
      <c r="F169" s="43"/>
      <c r="G169" s="11"/>
      <c r="H169" s="111">
        <f>B169-E169</f>
        <v>1419.235299999993</v>
      </c>
      <c r="I169" s="45"/>
    </row>
    <row r="170" spans="1:9" x14ac:dyDescent="0.25">
      <c r="B170" s="44"/>
      <c r="C170" s="63"/>
      <c r="D170" s="11"/>
      <c r="E170" s="44"/>
      <c r="F170" s="43"/>
      <c r="G170" s="11"/>
      <c r="H170" s="44"/>
      <c r="I170" s="45"/>
    </row>
  </sheetData>
  <mergeCells count="4">
    <mergeCell ref="B1:C1"/>
    <mergeCell ref="E1:F1"/>
    <mergeCell ref="H1:I1"/>
    <mergeCell ref="A168:A169"/>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8"/>
  <sheetViews>
    <sheetView view="pageBreakPreview" zoomScale="60" zoomScaleNormal="80" workbookViewId="0">
      <pane xSplit="1" ySplit="3" topLeftCell="B121" activePane="bottomRight" state="frozen"/>
      <selection activeCell="A167" sqref="A167"/>
      <selection pane="topRight" activeCell="A167" sqref="A167"/>
      <selection pane="bottomLeft" activeCell="A167" sqref="A167"/>
      <selection pane="bottomRight" activeCell="A167" sqref="A167"/>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1" customWidth="1"/>
    <col min="9" max="9" width="6.81640625" style="12" customWidth="1"/>
    <col min="10" max="16384" width="8.6328125" style="1"/>
  </cols>
  <sheetData>
    <row r="1" spans="1:9" ht="24" customHeight="1" x14ac:dyDescent="0.25">
      <c r="A1" s="80"/>
      <c r="B1" s="320" t="s">
        <v>186</v>
      </c>
      <c r="C1" s="321"/>
      <c r="D1" s="8"/>
      <c r="E1" s="320" t="s">
        <v>182</v>
      </c>
      <c r="F1" s="321"/>
      <c r="G1" s="46"/>
      <c r="H1" s="322" t="s">
        <v>1</v>
      </c>
      <c r="I1" s="322"/>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41" t="s">
        <v>3</v>
      </c>
      <c r="B4" s="114"/>
      <c r="C4" s="40"/>
      <c r="D4" s="6"/>
      <c r="E4" s="55"/>
      <c r="F4" s="54"/>
      <c r="G4" s="6"/>
      <c r="H4" s="55"/>
      <c r="I4" s="56"/>
    </row>
    <row r="5" spans="1:9" ht="18.899999999999999" customHeight="1" thickBot="1" x14ac:dyDescent="0.3">
      <c r="A5" s="142" t="s">
        <v>9</v>
      </c>
      <c r="B5" s="114"/>
      <c r="C5" s="40"/>
      <c r="D5" s="6"/>
      <c r="E5" s="55"/>
      <c r="F5" s="54"/>
      <c r="G5" s="6"/>
      <c r="H5" s="55"/>
      <c r="I5" s="56"/>
    </row>
    <row r="6" spans="1:9" ht="18.899999999999999" customHeight="1" x14ac:dyDescent="0.25">
      <c r="A6" s="77" t="s">
        <v>84</v>
      </c>
      <c r="B6" s="114"/>
      <c r="C6" s="40"/>
      <c r="D6" s="6"/>
      <c r="E6" s="55"/>
      <c r="F6" s="54"/>
      <c r="G6" s="6"/>
      <c r="H6" s="55"/>
      <c r="I6" s="56"/>
    </row>
    <row r="7" spans="1:9" ht="14.4"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4"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18</v>
      </c>
      <c r="B11" s="121">
        <v>0</v>
      </c>
      <c r="C11" s="99">
        <v>0</v>
      </c>
      <c r="D11" s="6"/>
      <c r="E11" s="121">
        <v>0</v>
      </c>
      <c r="F11" s="89">
        <v>0</v>
      </c>
      <c r="G11" s="6"/>
      <c r="H11" s="84">
        <f t="shared" si="0"/>
        <v>0</v>
      </c>
      <c r="I11" s="85">
        <f t="shared" si="0"/>
        <v>0</v>
      </c>
    </row>
    <row r="12" spans="1:9" hidden="1" x14ac:dyDescent="0.25">
      <c r="A12" s="97" t="s">
        <v>21</v>
      </c>
      <c r="B12" s="116"/>
      <c r="C12" s="95"/>
      <c r="D12" s="6"/>
      <c r="E12" s="116"/>
      <c r="F12" s="88"/>
      <c r="G12" s="6"/>
      <c r="H12" s="55">
        <f t="shared" si="0"/>
        <v>0</v>
      </c>
      <c r="I12" s="56">
        <f t="shared" si="0"/>
        <v>0</v>
      </c>
    </row>
    <row r="13" spans="1:9" hidden="1" x14ac:dyDescent="0.25">
      <c r="A13" s="97" t="s">
        <v>23</v>
      </c>
      <c r="B13" s="116"/>
      <c r="C13" s="95"/>
      <c r="D13" s="6"/>
      <c r="E13" s="116"/>
      <c r="F13" s="88"/>
      <c r="G13" s="6"/>
      <c r="H13" s="55">
        <f t="shared" si="0"/>
        <v>0</v>
      </c>
      <c r="I13" s="56">
        <f t="shared" si="0"/>
        <v>0</v>
      </c>
    </row>
    <row r="14" spans="1:9" hidden="1" x14ac:dyDescent="0.25">
      <c r="A14" s="97" t="s">
        <v>27</v>
      </c>
      <c r="B14" s="116"/>
      <c r="C14" s="95"/>
      <c r="D14" s="6"/>
      <c r="E14" s="116"/>
      <c r="F14" s="88"/>
      <c r="G14" s="6"/>
      <c r="H14" s="55">
        <f t="shared" si="0"/>
        <v>0</v>
      </c>
      <c r="I14" s="56">
        <f t="shared" si="0"/>
        <v>0</v>
      </c>
    </row>
    <row r="15" spans="1:9" hidden="1" x14ac:dyDescent="0.25">
      <c r="A15" s="96" t="s">
        <v>67</v>
      </c>
      <c r="B15" s="115"/>
      <c r="C15" s="95"/>
      <c r="D15" s="40"/>
      <c r="E15" s="44"/>
      <c r="F15" s="43"/>
      <c r="G15" s="11"/>
      <c r="H15" s="55"/>
      <c r="I15" s="56"/>
    </row>
    <row r="16" spans="1:9" hidden="1" x14ac:dyDescent="0.25">
      <c r="A16" s="97" t="s">
        <v>28</v>
      </c>
      <c r="B16" s="115"/>
      <c r="C16" s="95"/>
      <c r="D16" s="40"/>
      <c r="E16" s="116"/>
      <c r="F16" s="88"/>
      <c r="G16" s="11"/>
      <c r="H16" s="55">
        <f t="shared" ref="H16:I26" si="1">B16-E16</f>
        <v>0</v>
      </c>
      <c r="I16" s="56">
        <f t="shared" si="1"/>
        <v>0</v>
      </c>
    </row>
    <row r="17" spans="1:9" hidden="1" x14ac:dyDescent="0.25">
      <c r="A17" s="97" t="s">
        <v>85</v>
      </c>
      <c r="B17" s="115"/>
      <c r="C17" s="95"/>
      <c r="D17" s="40"/>
      <c r="E17" s="116"/>
      <c r="F17" s="88"/>
      <c r="G17" s="11"/>
      <c r="H17" s="55">
        <f t="shared" si="1"/>
        <v>0</v>
      </c>
      <c r="I17" s="56">
        <f t="shared" si="1"/>
        <v>0</v>
      </c>
    </row>
    <row r="18" spans="1:9" hidden="1" x14ac:dyDescent="0.25">
      <c r="A18" s="97" t="s">
        <v>29</v>
      </c>
      <c r="B18" s="115"/>
      <c r="C18" s="95"/>
      <c r="D18" s="40"/>
      <c r="E18" s="116"/>
      <c r="F18" s="88"/>
      <c r="G18" s="11"/>
      <c r="H18" s="55">
        <f t="shared" si="1"/>
        <v>0</v>
      </c>
      <c r="I18" s="56">
        <f t="shared" si="1"/>
        <v>0</v>
      </c>
    </row>
    <row r="19" spans="1:9" hidden="1" x14ac:dyDescent="0.25">
      <c r="A19" s="96" t="s">
        <v>30</v>
      </c>
      <c r="B19" s="117"/>
      <c r="C19" s="94"/>
      <c r="D19" s="40"/>
      <c r="E19" s="44"/>
      <c r="F19" s="43"/>
      <c r="G19" s="11"/>
      <c r="H19" s="55"/>
      <c r="I19" s="56"/>
    </row>
    <row r="20" spans="1:9" hidden="1" x14ac:dyDescent="0.25">
      <c r="A20" s="97" t="s">
        <v>72</v>
      </c>
      <c r="B20" s="115"/>
      <c r="C20" s="95"/>
      <c r="D20" s="40"/>
      <c r="E20" s="44"/>
      <c r="F20" s="43"/>
      <c r="G20" s="11"/>
      <c r="H20" s="55">
        <f t="shared" si="1"/>
        <v>0</v>
      </c>
      <c r="I20" s="56">
        <f t="shared" si="1"/>
        <v>0</v>
      </c>
    </row>
    <row r="21" spans="1:9" hidden="1" x14ac:dyDescent="0.25">
      <c r="A21" s="97" t="s">
        <v>23</v>
      </c>
      <c r="B21" s="115"/>
      <c r="C21" s="95"/>
      <c r="D21" s="40"/>
      <c r="E21" s="44"/>
      <c r="F21" s="43"/>
      <c r="G21" s="11"/>
      <c r="H21" s="55">
        <f t="shared" si="1"/>
        <v>0</v>
      </c>
      <c r="I21" s="56">
        <f t="shared" si="1"/>
        <v>0</v>
      </c>
    </row>
    <row r="22" spans="1:9" hidden="1" x14ac:dyDescent="0.25">
      <c r="A22" s="97" t="s">
        <v>31</v>
      </c>
      <c r="B22" s="115"/>
      <c r="C22" s="95"/>
      <c r="D22" s="40"/>
      <c r="E22" s="44"/>
      <c r="F22" s="43"/>
      <c r="G22" s="11"/>
      <c r="H22" s="55">
        <f t="shared" si="1"/>
        <v>0</v>
      </c>
      <c r="I22" s="56">
        <f t="shared" si="1"/>
        <v>0</v>
      </c>
    </row>
    <row r="23" spans="1:9" hidden="1" x14ac:dyDescent="0.25">
      <c r="A23" s="96" t="s">
        <v>70</v>
      </c>
      <c r="B23" s="115"/>
      <c r="C23" s="95"/>
      <c r="D23" s="40"/>
      <c r="E23" s="44"/>
      <c r="F23" s="43"/>
      <c r="G23" s="11"/>
      <c r="H23" s="55"/>
      <c r="I23" s="56"/>
    </row>
    <row r="24" spans="1:9" hidden="1" x14ac:dyDescent="0.25">
      <c r="A24" s="97" t="s">
        <v>32</v>
      </c>
      <c r="B24" s="115"/>
      <c r="C24" s="95"/>
      <c r="D24" s="40"/>
      <c r="E24" s="116"/>
      <c r="F24" s="88"/>
      <c r="G24" s="11"/>
      <c r="H24" s="55">
        <f t="shared" si="1"/>
        <v>0</v>
      </c>
      <c r="I24" s="56">
        <f t="shared" si="1"/>
        <v>0</v>
      </c>
    </row>
    <row r="25" spans="1:9" hidden="1" x14ac:dyDescent="0.25">
      <c r="A25" s="97" t="s">
        <v>33</v>
      </c>
      <c r="B25" s="121"/>
      <c r="C25" s="99"/>
      <c r="D25" s="40"/>
      <c r="E25" s="121"/>
      <c r="F25" s="89"/>
      <c r="G25" s="11"/>
      <c r="H25" s="84">
        <f t="shared" si="1"/>
        <v>0</v>
      </c>
      <c r="I25" s="85">
        <f t="shared" si="1"/>
        <v>0</v>
      </c>
    </row>
    <row r="26" spans="1:9" x14ac:dyDescent="0.25">
      <c r="A26" s="10" t="s">
        <v>6</v>
      </c>
      <c r="B26" s="91">
        <f>SUM(B6:B25)</f>
        <v>0</v>
      </c>
      <c r="C26" s="70">
        <f>SUM(C6:C25)</f>
        <v>0</v>
      </c>
      <c r="D26" s="11"/>
      <c r="E26" s="44">
        <v>0.1</v>
      </c>
      <c r="F26" s="43">
        <v>0</v>
      </c>
      <c r="G26" s="11"/>
      <c r="H26" s="44">
        <v>0</v>
      </c>
      <c r="I26" s="45">
        <f t="shared" si="1"/>
        <v>0</v>
      </c>
    </row>
    <row r="27" spans="1:9" ht="13.8" thickBot="1" x14ac:dyDescent="0.3">
      <c r="A27" s="9"/>
      <c r="B27" s="91"/>
      <c r="C27" s="93"/>
      <c r="D27" s="11"/>
      <c r="E27" s="44"/>
      <c r="F27" s="43"/>
      <c r="G27" s="11"/>
      <c r="H27" s="44"/>
      <c r="I27" s="45"/>
    </row>
    <row r="28" spans="1:9" x14ac:dyDescent="0.25">
      <c r="A28" s="141" t="s">
        <v>3</v>
      </c>
      <c r="B28" s="55"/>
      <c r="C28" s="57"/>
      <c r="D28" s="11"/>
      <c r="E28" s="60"/>
      <c r="F28" s="59"/>
      <c r="G28" s="29"/>
      <c r="H28" s="60"/>
      <c r="I28" s="61"/>
    </row>
    <row r="29" spans="1:9" ht="13.8" thickBot="1" x14ac:dyDescent="0.3">
      <c r="A29" s="142" t="s">
        <v>36</v>
      </c>
      <c r="B29" s="114"/>
      <c r="C29" s="57"/>
      <c r="D29" s="11"/>
      <c r="E29" s="60"/>
      <c r="F29" s="59"/>
      <c r="G29" s="29"/>
      <c r="H29" s="60"/>
      <c r="I29" s="61"/>
    </row>
    <row r="30" spans="1:9" x14ac:dyDescent="0.25">
      <c r="A30" s="77" t="s">
        <v>66</v>
      </c>
      <c r="B30" s="114"/>
      <c r="C30" s="57"/>
      <c r="D30" s="11"/>
      <c r="E30" s="60"/>
      <c r="F30" s="59"/>
      <c r="G30" s="29"/>
      <c r="H30" s="60"/>
      <c r="I30" s="61"/>
    </row>
    <row r="31" spans="1:9" x14ac:dyDescent="0.25">
      <c r="A31" s="96" t="s">
        <v>69</v>
      </c>
      <c r="B31" s="115"/>
      <c r="C31" s="95"/>
      <c r="D31" s="11"/>
      <c r="E31" s="60"/>
      <c r="F31" s="59"/>
      <c r="G31" s="11"/>
      <c r="H31" s="44"/>
      <c r="I31" s="45"/>
    </row>
    <row r="32" spans="1:9" hidden="1" x14ac:dyDescent="0.25">
      <c r="A32" s="97" t="s">
        <v>24</v>
      </c>
      <c r="B32" s="116">
        <v>0</v>
      </c>
      <c r="C32" s="95">
        <v>0</v>
      </c>
      <c r="D32" s="11"/>
      <c r="E32" s="116">
        <v>0</v>
      </c>
      <c r="F32" s="95">
        <v>0</v>
      </c>
      <c r="G32" s="11"/>
      <c r="H32" s="44">
        <f t="shared" ref="H32:I40" si="2">B32-E32</f>
        <v>0</v>
      </c>
      <c r="I32" s="45">
        <f t="shared" si="2"/>
        <v>0</v>
      </c>
    </row>
    <row r="33" spans="1:9" x14ac:dyDescent="0.25">
      <c r="A33" s="144" t="s">
        <v>152</v>
      </c>
      <c r="B33" s="116">
        <v>0</v>
      </c>
      <c r="C33" s="95">
        <v>0</v>
      </c>
      <c r="D33" s="11"/>
      <c r="E33" s="116">
        <v>0</v>
      </c>
      <c r="F33" s="95">
        <v>0.1</v>
      </c>
      <c r="G33" s="11"/>
      <c r="H33" s="44">
        <f t="shared" si="2"/>
        <v>0</v>
      </c>
      <c r="I33" s="45">
        <f t="shared" si="2"/>
        <v>-0.1</v>
      </c>
    </row>
    <row r="34" spans="1:9" x14ac:dyDescent="0.25">
      <c r="A34" s="97" t="s">
        <v>15</v>
      </c>
      <c r="B34" s="116">
        <v>0</v>
      </c>
      <c r="C34" s="95">
        <v>0</v>
      </c>
      <c r="D34" s="11"/>
      <c r="E34" s="116">
        <v>0</v>
      </c>
      <c r="F34" s="95">
        <v>0</v>
      </c>
      <c r="G34" s="11"/>
      <c r="H34" s="44">
        <f t="shared" si="2"/>
        <v>0</v>
      </c>
      <c r="I34" s="45">
        <f t="shared" si="2"/>
        <v>0</v>
      </c>
    </row>
    <row r="35" spans="1:9" x14ac:dyDescent="0.25">
      <c r="A35" s="97" t="s">
        <v>26</v>
      </c>
      <c r="B35" s="116">
        <v>1.2</v>
      </c>
      <c r="C35" s="95">
        <v>0.1</v>
      </c>
      <c r="D35" s="11"/>
      <c r="E35" s="116">
        <v>1.2</v>
      </c>
      <c r="F35" s="95">
        <v>0.1</v>
      </c>
      <c r="G35" s="11"/>
      <c r="H35" s="44">
        <f t="shared" si="2"/>
        <v>0</v>
      </c>
      <c r="I35" s="45">
        <f t="shared" si="2"/>
        <v>0</v>
      </c>
    </row>
    <row r="36" spans="1:9" hidden="1" x14ac:dyDescent="0.25">
      <c r="A36" s="97" t="s">
        <v>39</v>
      </c>
      <c r="B36" s="116">
        <v>0</v>
      </c>
      <c r="C36" s="95">
        <v>0</v>
      </c>
      <c r="D36" s="11"/>
      <c r="E36" s="116">
        <v>0</v>
      </c>
      <c r="F36" s="95">
        <v>0</v>
      </c>
      <c r="G36" s="11"/>
      <c r="H36" s="44">
        <f t="shared" si="2"/>
        <v>0</v>
      </c>
      <c r="I36" s="45">
        <f t="shared" si="2"/>
        <v>0</v>
      </c>
    </row>
    <row r="37" spans="1:9" hidden="1" x14ac:dyDescent="0.25">
      <c r="A37" s="97" t="s">
        <v>42</v>
      </c>
      <c r="B37" s="116">
        <v>0</v>
      </c>
      <c r="C37" s="95">
        <v>0</v>
      </c>
      <c r="D37" s="11"/>
      <c r="E37" s="116">
        <v>0</v>
      </c>
      <c r="F37" s="95">
        <v>0</v>
      </c>
      <c r="G37" s="11"/>
      <c r="H37" s="44">
        <f t="shared" si="2"/>
        <v>0</v>
      </c>
      <c r="I37" s="45">
        <f t="shared" si="2"/>
        <v>0</v>
      </c>
    </row>
    <row r="38" spans="1:9" hidden="1" x14ac:dyDescent="0.25">
      <c r="A38" s="97" t="s">
        <v>18</v>
      </c>
      <c r="B38" s="116">
        <v>0</v>
      </c>
      <c r="C38" s="95">
        <v>0</v>
      </c>
      <c r="D38" s="11"/>
      <c r="E38" s="116">
        <v>0</v>
      </c>
      <c r="F38" s="95">
        <v>0</v>
      </c>
      <c r="G38" s="11"/>
      <c r="H38" s="44">
        <f t="shared" si="2"/>
        <v>0</v>
      </c>
      <c r="I38" s="45">
        <f t="shared" si="2"/>
        <v>0</v>
      </c>
    </row>
    <row r="39" spans="1:9" hidden="1" x14ac:dyDescent="0.25">
      <c r="A39" s="97" t="s">
        <v>74</v>
      </c>
      <c r="B39" s="116">
        <v>0</v>
      </c>
      <c r="C39" s="95">
        <v>0</v>
      </c>
      <c r="D39" s="11"/>
      <c r="E39" s="116">
        <v>0</v>
      </c>
      <c r="F39" s="95">
        <v>0</v>
      </c>
      <c r="G39" s="11"/>
      <c r="H39" s="44">
        <f t="shared" si="2"/>
        <v>0</v>
      </c>
      <c r="I39" s="45">
        <f t="shared" si="2"/>
        <v>0</v>
      </c>
    </row>
    <row r="40" spans="1:9" x14ac:dyDescent="0.25">
      <c r="A40" s="97" t="s">
        <v>23</v>
      </c>
      <c r="B40" s="121">
        <v>0</v>
      </c>
      <c r="C40" s="99">
        <v>0</v>
      </c>
      <c r="D40" s="11"/>
      <c r="E40" s="121">
        <v>0</v>
      </c>
      <c r="F40" s="99">
        <v>0</v>
      </c>
      <c r="G40" s="11"/>
      <c r="H40" s="68">
        <f t="shared" si="2"/>
        <v>0</v>
      </c>
      <c r="I40" s="69">
        <f t="shared" si="2"/>
        <v>0</v>
      </c>
    </row>
    <row r="41" spans="1:9" x14ac:dyDescent="0.25">
      <c r="A41" s="96" t="s">
        <v>70</v>
      </c>
      <c r="B41" s="119"/>
      <c r="C41" s="100"/>
      <c r="D41" s="78"/>
      <c r="E41" s="125"/>
      <c r="F41" s="106"/>
      <c r="G41" s="78"/>
      <c r="H41" s="44"/>
      <c r="I41" s="45"/>
    </row>
    <row r="42" spans="1:9" x14ac:dyDescent="0.25">
      <c r="A42" s="97" t="s">
        <v>32</v>
      </c>
      <c r="B42" s="119">
        <v>0</v>
      </c>
      <c r="C42" s="100">
        <v>0</v>
      </c>
      <c r="D42" s="78"/>
      <c r="E42" s="116">
        <v>0</v>
      </c>
      <c r="F42" s="95">
        <v>0</v>
      </c>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313">
        <f>SUM(B31:B43)</f>
        <v>1.2</v>
      </c>
      <c r="C44" s="314">
        <f>SUM(C31:C43)</f>
        <v>0.1</v>
      </c>
      <c r="D44" s="11"/>
      <c r="E44" s="313">
        <v>1.2</v>
      </c>
      <c r="F44" s="315">
        <v>0.2</v>
      </c>
      <c r="G44" s="11"/>
      <c r="H44" s="313">
        <f t="shared" si="3"/>
        <v>0</v>
      </c>
      <c r="I44" s="316">
        <f t="shared" si="3"/>
        <v>-0.1</v>
      </c>
    </row>
    <row r="45" spans="1:9" x14ac:dyDescent="0.25">
      <c r="A45" s="10"/>
      <c r="B45" s="60"/>
      <c r="C45" s="83"/>
      <c r="D45" s="11"/>
      <c r="E45" s="60"/>
      <c r="F45" s="59"/>
      <c r="G45" s="11"/>
      <c r="H45" s="44"/>
      <c r="I45" s="45"/>
    </row>
    <row r="46" spans="1:9" ht="13.8" thickBot="1" x14ac:dyDescent="0.3">
      <c r="A46" s="31" t="s">
        <v>5</v>
      </c>
      <c r="B46" s="148">
        <f>B44+B26</f>
        <v>1.2</v>
      </c>
      <c r="C46" s="74">
        <f>C44+C26</f>
        <v>0.1</v>
      </c>
      <c r="D46" s="11"/>
      <c r="E46" s="71">
        <v>1.2</v>
      </c>
      <c r="F46" s="102">
        <v>0.2</v>
      </c>
      <c r="G46" s="11"/>
      <c r="H46" s="71">
        <f t="shared" si="3"/>
        <v>0</v>
      </c>
      <c r="I46" s="72">
        <f t="shared" si="3"/>
        <v>-0.1</v>
      </c>
    </row>
    <row r="47" spans="1:9" ht="14.4" thickTop="1" thickBot="1" x14ac:dyDescent="0.3">
      <c r="B47" s="44"/>
      <c r="C47" s="63"/>
      <c r="D47" s="11"/>
      <c r="E47" s="44"/>
      <c r="F47" s="43"/>
      <c r="G47" s="11"/>
      <c r="H47" s="44"/>
      <c r="I47" s="45"/>
    </row>
    <row r="48" spans="1:9" x14ac:dyDescent="0.25">
      <c r="A48" s="141" t="s">
        <v>4</v>
      </c>
      <c r="B48" s="60"/>
      <c r="C48" s="82"/>
      <c r="D48" s="29"/>
      <c r="E48" s="60"/>
      <c r="F48" s="59"/>
      <c r="G48" s="29"/>
      <c r="H48" s="60"/>
      <c r="I48" s="61"/>
    </row>
    <row r="49" spans="1:9" ht="13.8" thickBot="1" x14ac:dyDescent="0.3">
      <c r="A49" s="142" t="s">
        <v>58</v>
      </c>
      <c r="B49" s="60"/>
      <c r="C49" s="82"/>
      <c r="D49" s="29"/>
      <c r="E49" s="60"/>
      <c r="F49" s="59"/>
      <c r="G49" s="29"/>
      <c r="H49" s="60"/>
      <c r="I49" s="61"/>
    </row>
    <row r="50" spans="1:9"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s="26" customFormat="1" hidden="1" x14ac:dyDescent="0.25">
      <c r="A75" s="97" t="s">
        <v>32</v>
      </c>
      <c r="B75" s="58">
        <v>0</v>
      </c>
      <c r="C75" s="59">
        <v>0</v>
      </c>
      <c r="D75" s="11"/>
      <c r="E75" s="62">
        <v>0</v>
      </c>
      <c r="F75" s="88">
        <v>0</v>
      </c>
      <c r="G75" s="11"/>
      <c r="H75" s="60">
        <f t="shared" si="4"/>
        <v>0</v>
      </c>
      <c r="I75" s="61">
        <f t="shared" si="4"/>
        <v>0</v>
      </c>
    </row>
    <row r="76" spans="1:9" hidden="1" x14ac:dyDescent="0.25">
      <c r="A76" s="97" t="s">
        <v>33</v>
      </c>
      <c r="B76" s="66">
        <v>0</v>
      </c>
      <c r="C76" s="67">
        <v>0</v>
      </c>
      <c r="D76" s="11"/>
      <c r="E76" s="79">
        <v>0</v>
      </c>
      <c r="F76" s="89">
        <v>0</v>
      </c>
      <c r="G76" s="11"/>
      <c r="H76" s="68">
        <f t="shared" si="4"/>
        <v>0</v>
      </c>
      <c r="I76" s="69">
        <f t="shared" si="4"/>
        <v>0</v>
      </c>
    </row>
    <row r="77" spans="1:9" x14ac:dyDescent="0.25">
      <c r="A77" s="10" t="s">
        <v>6</v>
      </c>
      <c r="B77" s="42">
        <v>0</v>
      </c>
      <c r="C77" s="43">
        <f>SUM(C52:C76)</f>
        <v>0</v>
      </c>
      <c r="D77" s="11"/>
      <c r="E77" s="62">
        <v>0</v>
      </c>
      <c r="F77" s="88">
        <v>0</v>
      </c>
      <c r="G77" s="11"/>
      <c r="H77" s="60">
        <f t="shared" si="4"/>
        <v>0</v>
      </c>
      <c r="I77" s="61">
        <f t="shared" si="4"/>
        <v>0</v>
      </c>
    </row>
    <row r="78" spans="1:9" ht="12.75" customHeight="1" thickBot="1" x14ac:dyDescent="0.3">
      <c r="B78" s="44"/>
      <c r="C78" s="43"/>
      <c r="D78" s="11"/>
      <c r="E78" s="44"/>
      <c r="F78" s="43"/>
      <c r="G78" s="11"/>
      <c r="H78" s="44"/>
      <c r="I78" s="45"/>
    </row>
    <row r="79" spans="1:9" ht="12.75" customHeight="1" x14ac:dyDescent="0.25">
      <c r="A79" s="141" t="s">
        <v>4</v>
      </c>
      <c r="B79" s="44"/>
      <c r="C79" s="63"/>
      <c r="D79" s="11"/>
      <c r="E79" s="44"/>
      <c r="F79" s="43"/>
      <c r="G79" s="11"/>
      <c r="H79" s="44"/>
      <c r="I79" s="45"/>
    </row>
    <row r="80" spans="1:9" ht="11.25" customHeight="1" thickBot="1" x14ac:dyDescent="0.3">
      <c r="A80" s="142" t="s">
        <v>75</v>
      </c>
      <c r="B80" s="44"/>
      <c r="C80" s="63"/>
      <c r="D80" s="11"/>
      <c r="E80" s="44"/>
      <c r="F80" s="43"/>
      <c r="G80" s="11"/>
      <c r="H80" s="44"/>
      <c r="I80" s="45"/>
    </row>
    <row r="81" spans="1:9" ht="18" customHeight="1" x14ac:dyDescent="0.25">
      <c r="A81" s="77" t="s">
        <v>66</v>
      </c>
      <c r="B81" s="44"/>
      <c r="C81" s="63"/>
      <c r="D81" s="11"/>
      <c r="E81" s="44"/>
      <c r="F81" s="43"/>
      <c r="G81" s="11"/>
      <c r="H81" s="44"/>
      <c r="I81" s="45"/>
    </row>
    <row r="82" spans="1:9" ht="18" hidden="1" customHeight="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07"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f t="shared" si="5"/>
        <v>0</v>
      </c>
      <c r="I90" s="45">
        <f t="shared" si="5"/>
        <v>0</v>
      </c>
    </row>
    <row r="91" spans="1:9" x14ac:dyDescent="0.25">
      <c r="A91" s="96" t="s">
        <v>69</v>
      </c>
      <c r="B91" s="44"/>
      <c r="C91" s="63"/>
      <c r="D91" s="11"/>
      <c r="E91" s="44"/>
      <c r="F91" s="43"/>
      <c r="G91" s="11"/>
      <c r="H91" s="44"/>
      <c r="I91" s="45"/>
    </row>
    <row r="92" spans="1:9" x14ac:dyDescent="0.25">
      <c r="A92" s="97" t="s">
        <v>26</v>
      </c>
      <c r="B92" s="44">
        <v>1</v>
      </c>
      <c r="C92" s="63">
        <v>0</v>
      </c>
      <c r="D92" s="11"/>
      <c r="E92" s="44">
        <v>1</v>
      </c>
      <c r="F92" s="63">
        <v>0</v>
      </c>
      <c r="G92" s="11"/>
      <c r="H92" s="44">
        <f t="shared" si="5"/>
        <v>0</v>
      </c>
      <c r="I92" s="45">
        <f t="shared" si="5"/>
        <v>0</v>
      </c>
    </row>
    <row r="93" spans="1:9" hidden="1" x14ac:dyDescent="0.25">
      <c r="A93" s="97" t="s">
        <v>39</v>
      </c>
      <c r="B93" s="44">
        <v>0</v>
      </c>
      <c r="C93" s="63">
        <v>0</v>
      </c>
      <c r="D93" s="11"/>
      <c r="E93" s="44">
        <v>0</v>
      </c>
      <c r="F93" s="63">
        <v>0</v>
      </c>
      <c r="G93" s="11"/>
      <c r="H93" s="44">
        <f t="shared" si="5"/>
        <v>0</v>
      </c>
      <c r="I93" s="45">
        <f t="shared" si="5"/>
        <v>0</v>
      </c>
    </row>
    <row r="94" spans="1:9" hidden="1" x14ac:dyDescent="0.25">
      <c r="A94" s="97" t="s">
        <v>42</v>
      </c>
      <c r="B94" s="44">
        <v>0</v>
      </c>
      <c r="C94" s="63">
        <v>0</v>
      </c>
      <c r="D94" s="11"/>
      <c r="E94" s="44">
        <v>0</v>
      </c>
      <c r="F94" s="63">
        <v>0</v>
      </c>
      <c r="G94" s="11"/>
      <c r="H94" s="44">
        <f t="shared" si="5"/>
        <v>0</v>
      </c>
      <c r="I94" s="45">
        <f t="shared" si="5"/>
        <v>0</v>
      </c>
    </row>
    <row r="95" spans="1:9" x14ac:dyDescent="0.25">
      <c r="A95" s="97" t="s">
        <v>18</v>
      </c>
      <c r="B95" s="44">
        <v>0</v>
      </c>
      <c r="C95" s="63">
        <v>0</v>
      </c>
      <c r="D95" s="11"/>
      <c r="E95" s="44">
        <v>13</v>
      </c>
      <c r="F95" s="63">
        <v>0</v>
      </c>
      <c r="G95" s="11"/>
      <c r="H95" s="44">
        <f t="shared" si="5"/>
        <v>-13</v>
      </c>
      <c r="I95" s="45">
        <f t="shared" si="5"/>
        <v>0</v>
      </c>
    </row>
    <row r="96" spans="1:9" hidden="1" x14ac:dyDescent="0.25">
      <c r="A96" s="97" t="s">
        <v>23</v>
      </c>
      <c r="B96" s="44">
        <v>0</v>
      </c>
      <c r="C96" s="63">
        <v>0</v>
      </c>
      <c r="D96" s="11"/>
      <c r="E96" s="44">
        <v>0</v>
      </c>
      <c r="F96" s="63">
        <v>0</v>
      </c>
      <c r="G96" s="11"/>
      <c r="H96" s="44">
        <f t="shared" si="5"/>
        <v>0</v>
      </c>
      <c r="I96" s="45">
        <f t="shared" si="5"/>
        <v>0</v>
      </c>
    </row>
    <row r="97" spans="1:9" hidden="1" x14ac:dyDescent="0.25">
      <c r="A97" s="96" t="s">
        <v>67</v>
      </c>
      <c r="B97" s="44"/>
      <c r="C97" s="63"/>
      <c r="D97" s="11"/>
      <c r="E97" s="44"/>
      <c r="F97" s="63"/>
      <c r="G97" s="11"/>
      <c r="H97" s="44"/>
      <c r="I97" s="45"/>
    </row>
    <row r="98" spans="1:9" hidden="1" x14ac:dyDescent="0.25">
      <c r="A98" s="97" t="s">
        <v>54</v>
      </c>
      <c r="B98" s="44"/>
      <c r="C98" s="63"/>
      <c r="D98" s="11"/>
      <c r="E98" s="44"/>
      <c r="F98" s="63"/>
      <c r="G98" s="11"/>
      <c r="H98" s="44">
        <f t="shared" si="5"/>
        <v>0</v>
      </c>
      <c r="I98" s="45">
        <f t="shared" si="5"/>
        <v>0</v>
      </c>
    </row>
    <row r="99" spans="1:9" hidden="1" x14ac:dyDescent="0.25">
      <c r="A99" s="96" t="s">
        <v>30</v>
      </c>
      <c r="B99" s="116"/>
      <c r="C99" s="95"/>
      <c r="D99" s="11"/>
      <c r="E99" s="116"/>
      <c r="F99" s="95"/>
      <c r="G99" s="11"/>
      <c r="H99" s="44"/>
      <c r="I99" s="45"/>
    </row>
    <row r="100" spans="1:9" hidden="1" x14ac:dyDescent="0.25">
      <c r="A100" s="97" t="s">
        <v>30</v>
      </c>
      <c r="B100" s="116">
        <v>0</v>
      </c>
      <c r="C100" s="95">
        <v>0</v>
      </c>
      <c r="D100" s="11"/>
      <c r="E100" s="116">
        <v>0</v>
      </c>
      <c r="F100" s="95">
        <v>0</v>
      </c>
      <c r="G100" s="11"/>
      <c r="H100" s="44">
        <f t="shared" si="5"/>
        <v>0</v>
      </c>
      <c r="I100" s="45">
        <f t="shared" si="5"/>
        <v>0</v>
      </c>
    </row>
    <row r="101" spans="1:9" x14ac:dyDescent="0.25">
      <c r="A101" s="96" t="s">
        <v>90</v>
      </c>
      <c r="B101" s="116"/>
      <c r="C101" s="95"/>
      <c r="D101" s="11"/>
      <c r="E101" s="116"/>
      <c r="F101" s="95"/>
      <c r="G101" s="11"/>
      <c r="H101" s="44"/>
      <c r="I101" s="45"/>
    </row>
    <row r="102" spans="1:9" x14ac:dyDescent="0.25">
      <c r="A102" s="97" t="s">
        <v>61</v>
      </c>
      <c r="B102" s="116">
        <v>0</v>
      </c>
      <c r="C102" s="95">
        <v>0</v>
      </c>
      <c r="D102" s="11"/>
      <c r="E102" s="116">
        <v>0</v>
      </c>
      <c r="F102" s="95">
        <v>0</v>
      </c>
      <c r="G102" s="11"/>
      <c r="H102" s="44">
        <f t="shared" si="5"/>
        <v>0</v>
      </c>
      <c r="I102" s="45">
        <f t="shared" si="5"/>
        <v>0</v>
      </c>
    </row>
    <row r="103" spans="1:9" x14ac:dyDescent="0.25">
      <c r="A103" s="97" t="s">
        <v>53</v>
      </c>
      <c r="B103" s="116">
        <v>0</v>
      </c>
      <c r="C103" s="95">
        <v>0.4</v>
      </c>
      <c r="D103" s="11"/>
      <c r="E103" s="116">
        <v>0</v>
      </c>
      <c r="F103" s="95">
        <v>0.4</v>
      </c>
      <c r="G103" s="11"/>
      <c r="H103" s="44">
        <f t="shared" si="5"/>
        <v>0</v>
      </c>
      <c r="I103" s="45">
        <f t="shared" si="5"/>
        <v>0</v>
      </c>
    </row>
    <row r="104" spans="1:9" x14ac:dyDescent="0.25">
      <c r="A104" s="96" t="s">
        <v>70</v>
      </c>
      <c r="B104" s="120"/>
      <c r="C104" s="94"/>
      <c r="D104" s="11"/>
      <c r="E104" s="120"/>
      <c r="F104" s="94"/>
      <c r="G104" s="11"/>
      <c r="H104" s="44"/>
      <c r="I104" s="45"/>
    </row>
    <row r="105" spans="1:9" x14ac:dyDescent="0.25">
      <c r="A105" s="97" t="s">
        <v>32</v>
      </c>
      <c r="B105" s="123">
        <v>0</v>
      </c>
      <c r="C105" s="100">
        <v>0.2</v>
      </c>
      <c r="D105" s="29"/>
      <c r="E105" s="123">
        <v>16</v>
      </c>
      <c r="F105" s="100">
        <v>0.2</v>
      </c>
      <c r="G105" s="29"/>
      <c r="H105" s="44">
        <f t="shared" si="5"/>
        <v>-16</v>
      </c>
      <c r="I105" s="45">
        <f t="shared" si="5"/>
        <v>0</v>
      </c>
    </row>
    <row r="106" spans="1:9" x14ac:dyDescent="0.25">
      <c r="A106" s="144" t="s">
        <v>163</v>
      </c>
      <c r="B106" s="121">
        <v>0</v>
      </c>
      <c r="C106" s="99">
        <v>0</v>
      </c>
      <c r="D106" s="29"/>
      <c r="E106" s="121">
        <v>2</v>
      </c>
      <c r="F106" s="99">
        <v>0</v>
      </c>
      <c r="G106" s="29"/>
      <c r="H106" s="68">
        <f t="shared" si="5"/>
        <v>-2</v>
      </c>
      <c r="I106" s="69">
        <f t="shared" si="5"/>
        <v>0</v>
      </c>
    </row>
    <row r="107" spans="1:9" x14ac:dyDescent="0.25">
      <c r="A107" s="10" t="s">
        <v>6</v>
      </c>
      <c r="B107" s="44">
        <f>SUM(B92:B106)</f>
        <v>1</v>
      </c>
      <c r="C107" s="64">
        <f>SUM(C83:C106)</f>
        <v>0.60000000000000009</v>
      </c>
      <c r="D107" s="11"/>
      <c r="E107" s="44">
        <v>32</v>
      </c>
      <c r="F107" s="43">
        <v>0.60000000000000009</v>
      </c>
      <c r="G107" s="11"/>
      <c r="H107" s="44">
        <f>B107-E107</f>
        <v>-31</v>
      </c>
      <c r="I107" s="45">
        <f t="shared" si="5"/>
        <v>0</v>
      </c>
    </row>
    <row r="108" spans="1:9" ht="13.8" thickBot="1" x14ac:dyDescent="0.3">
      <c r="B108" s="44"/>
      <c r="C108" s="64"/>
      <c r="D108" s="11"/>
      <c r="E108" s="44"/>
      <c r="F108" s="43"/>
      <c r="G108" s="11"/>
      <c r="H108" s="44"/>
      <c r="I108" s="45"/>
    </row>
    <row r="109" spans="1:9" x14ac:dyDescent="0.25">
      <c r="A109" s="141" t="s">
        <v>4</v>
      </c>
      <c r="B109" s="44"/>
      <c r="C109" s="64"/>
      <c r="D109" s="11"/>
      <c r="E109" s="44"/>
      <c r="F109" s="43"/>
      <c r="G109" s="11"/>
      <c r="H109" s="44"/>
      <c r="I109" s="45"/>
    </row>
    <row r="110" spans="1:9" ht="13.8" thickBot="1" x14ac:dyDescent="0.3">
      <c r="A110" s="142" t="s">
        <v>76</v>
      </c>
      <c r="B110" s="44"/>
      <c r="C110" s="63"/>
      <c r="D110" s="11"/>
      <c r="E110" s="44"/>
      <c r="F110" s="43"/>
      <c r="G110" s="11"/>
      <c r="H110" s="44"/>
      <c r="I110" s="45"/>
    </row>
    <row r="111" spans="1:9" x14ac:dyDescent="0.25">
      <c r="A111" s="77" t="s">
        <v>66</v>
      </c>
      <c r="B111" s="44"/>
      <c r="C111" s="63"/>
      <c r="D111" s="11"/>
      <c r="E111" s="44"/>
      <c r="F111" s="43"/>
      <c r="G111" s="11"/>
      <c r="H111" s="44"/>
      <c r="I111" s="45"/>
    </row>
    <row r="112" spans="1:9" hidden="1" x14ac:dyDescent="0.25">
      <c r="A112" s="96" t="s">
        <v>68</v>
      </c>
      <c r="B112" s="44"/>
      <c r="C112" s="63"/>
      <c r="D112" s="11"/>
      <c r="E112" s="44"/>
      <c r="F112" s="43"/>
      <c r="G112" s="11"/>
      <c r="H112" s="44"/>
      <c r="I112" s="45"/>
    </row>
    <row r="113" spans="1:9" hidden="1" x14ac:dyDescent="0.25">
      <c r="A113" s="97" t="s">
        <v>60</v>
      </c>
      <c r="B113" s="44">
        <v>0</v>
      </c>
      <c r="C113" s="63">
        <v>0</v>
      </c>
      <c r="D113" s="11"/>
      <c r="E113" s="44">
        <v>0</v>
      </c>
      <c r="F113" s="43">
        <v>0</v>
      </c>
      <c r="G113" s="11"/>
      <c r="H113" s="44">
        <f>B113-E113</f>
        <v>0</v>
      </c>
      <c r="I113" s="45">
        <f>C113-F113</f>
        <v>0</v>
      </c>
    </row>
    <row r="114" spans="1:9" hidden="1" x14ac:dyDescent="0.25">
      <c r="A114" s="97" t="s">
        <v>80</v>
      </c>
      <c r="B114" s="44">
        <v>0</v>
      </c>
      <c r="C114" s="63">
        <v>0</v>
      </c>
      <c r="D114" s="11"/>
      <c r="E114" s="44">
        <v>0</v>
      </c>
      <c r="F114" s="43">
        <v>0</v>
      </c>
      <c r="G114" s="11"/>
      <c r="H114" s="44">
        <f t="shared" ref="H114:I123" si="6">B114-E114</f>
        <v>0</v>
      </c>
      <c r="I114" s="45">
        <f t="shared" si="6"/>
        <v>0</v>
      </c>
    </row>
    <row r="115" spans="1:9" x14ac:dyDescent="0.25">
      <c r="A115" s="96" t="s">
        <v>32</v>
      </c>
      <c r="B115" s="120"/>
      <c r="C115" s="63"/>
      <c r="D115" s="11"/>
      <c r="E115" s="44"/>
      <c r="F115" s="43"/>
      <c r="G115" s="11"/>
      <c r="H115" s="44"/>
      <c r="I115" s="45"/>
    </row>
    <row r="116" spans="1:9" x14ac:dyDescent="0.25">
      <c r="A116" s="97" t="s">
        <v>70</v>
      </c>
      <c r="B116" s="121">
        <v>0</v>
      </c>
      <c r="C116" s="65">
        <v>0</v>
      </c>
      <c r="D116" s="11"/>
      <c r="E116" s="68">
        <v>0</v>
      </c>
      <c r="F116" s="67">
        <v>0</v>
      </c>
      <c r="G116" s="11"/>
      <c r="H116" s="68">
        <f t="shared" si="6"/>
        <v>0</v>
      </c>
      <c r="I116" s="69">
        <f t="shared" si="6"/>
        <v>0</v>
      </c>
    </row>
    <row r="117" spans="1:9" x14ac:dyDescent="0.25">
      <c r="A117" s="10" t="s">
        <v>6</v>
      </c>
      <c r="B117" s="44">
        <v>0</v>
      </c>
      <c r="C117" s="63">
        <v>0</v>
      </c>
      <c r="D117" s="11"/>
      <c r="E117" s="44">
        <v>0</v>
      </c>
      <c r="F117" s="43">
        <v>0</v>
      </c>
      <c r="G117" s="11"/>
      <c r="H117" s="44">
        <f t="shared" si="6"/>
        <v>0</v>
      </c>
      <c r="I117" s="45">
        <f t="shared" si="6"/>
        <v>0</v>
      </c>
    </row>
    <row r="118" spans="1:9" ht="13.8" thickBot="1" x14ac:dyDescent="0.3">
      <c r="B118" s="44"/>
      <c r="C118" s="63"/>
      <c r="D118" s="11"/>
      <c r="E118" s="44"/>
      <c r="F118" s="43"/>
      <c r="G118" s="11"/>
      <c r="H118" s="44"/>
      <c r="I118" s="45"/>
    </row>
    <row r="119" spans="1:9" x14ac:dyDescent="0.25">
      <c r="A119" s="141" t="s">
        <v>4</v>
      </c>
      <c r="B119" s="44"/>
      <c r="C119" s="63"/>
      <c r="D119" s="11"/>
      <c r="E119" s="44"/>
      <c r="F119" s="43"/>
      <c r="G119" s="11"/>
      <c r="H119" s="44"/>
      <c r="I119" s="45"/>
    </row>
    <row r="120" spans="1:9" ht="13.8" thickBot="1" x14ac:dyDescent="0.3">
      <c r="A120" s="142" t="s">
        <v>77</v>
      </c>
      <c r="B120" s="44"/>
      <c r="C120" s="63"/>
      <c r="D120" s="11"/>
      <c r="E120" s="44"/>
      <c r="F120" s="43"/>
      <c r="G120" s="11"/>
      <c r="H120" s="44"/>
      <c r="I120" s="45"/>
    </row>
    <row r="121" spans="1:9" x14ac:dyDescent="0.25">
      <c r="A121" s="77" t="s">
        <v>66</v>
      </c>
      <c r="B121" s="44"/>
      <c r="C121" s="63"/>
      <c r="D121" s="11"/>
      <c r="E121" s="44"/>
      <c r="F121" s="43"/>
      <c r="G121" s="11"/>
      <c r="H121" s="44"/>
      <c r="I121" s="45"/>
    </row>
    <row r="122" spans="1:9" hidden="1" x14ac:dyDescent="0.25">
      <c r="A122" s="32" t="s">
        <v>111</v>
      </c>
      <c r="B122" s="44"/>
      <c r="C122" s="63"/>
      <c r="D122" s="11"/>
      <c r="E122" s="44"/>
      <c r="F122" s="43"/>
      <c r="G122" s="11"/>
      <c r="H122" s="44"/>
      <c r="I122" s="45"/>
    </row>
    <row r="123" spans="1:9" hidden="1" x14ac:dyDescent="0.25">
      <c r="A123" s="144" t="s">
        <v>108</v>
      </c>
      <c r="B123" s="44">
        <v>0</v>
      </c>
      <c r="C123" s="63">
        <v>0</v>
      </c>
      <c r="D123" s="11"/>
      <c r="E123" s="44">
        <v>0</v>
      </c>
      <c r="F123" s="43">
        <v>0</v>
      </c>
      <c r="G123" s="11"/>
      <c r="H123" s="44">
        <f t="shared" si="6"/>
        <v>0</v>
      </c>
      <c r="I123" s="45">
        <f t="shared" si="6"/>
        <v>0</v>
      </c>
    </row>
    <row r="124" spans="1:9" x14ac:dyDescent="0.25">
      <c r="A124" s="96" t="s">
        <v>68</v>
      </c>
      <c r="B124" s="116"/>
      <c r="C124" s="95"/>
      <c r="D124" s="11"/>
      <c r="E124" s="44"/>
      <c r="F124" s="43"/>
      <c r="G124" s="11"/>
      <c r="H124" s="44"/>
      <c r="I124" s="45"/>
    </row>
    <row r="125" spans="1:9" hidden="1" x14ac:dyDescent="0.25">
      <c r="A125" s="97" t="s">
        <v>15</v>
      </c>
      <c r="B125" s="116">
        <v>0</v>
      </c>
      <c r="C125" s="95">
        <v>0</v>
      </c>
      <c r="D125" s="11"/>
      <c r="E125" s="116">
        <v>0</v>
      </c>
      <c r="F125" s="95">
        <v>0</v>
      </c>
      <c r="G125" s="11"/>
      <c r="H125" s="44">
        <f t="shared" ref="H125:I150" si="7">B125-E125</f>
        <v>0</v>
      </c>
      <c r="I125" s="45">
        <f t="shared" si="7"/>
        <v>0</v>
      </c>
    </row>
    <row r="126" spans="1:9" hidden="1" x14ac:dyDescent="0.25">
      <c r="A126" s="97" t="s">
        <v>87</v>
      </c>
      <c r="B126" s="116">
        <v>0</v>
      </c>
      <c r="C126" s="95">
        <v>0</v>
      </c>
      <c r="D126" s="11"/>
      <c r="E126" s="116">
        <v>0</v>
      </c>
      <c r="F126" s="95">
        <v>0</v>
      </c>
      <c r="G126" s="11"/>
      <c r="H126" s="44">
        <f t="shared" si="7"/>
        <v>0</v>
      </c>
      <c r="I126" s="45">
        <f t="shared" si="7"/>
        <v>0</v>
      </c>
    </row>
    <row r="127" spans="1:9" hidden="1" x14ac:dyDescent="0.25">
      <c r="A127" s="144" t="s">
        <v>103</v>
      </c>
      <c r="B127" s="116">
        <v>0</v>
      </c>
      <c r="C127" s="95">
        <v>0</v>
      </c>
      <c r="D127" s="11"/>
      <c r="E127" s="116">
        <v>0</v>
      </c>
      <c r="F127" s="95">
        <v>0</v>
      </c>
      <c r="G127" s="11"/>
      <c r="H127" s="44">
        <f t="shared" si="7"/>
        <v>0</v>
      </c>
      <c r="I127" s="45">
        <f t="shared" si="7"/>
        <v>0</v>
      </c>
    </row>
    <row r="128" spans="1:9" x14ac:dyDescent="0.25">
      <c r="A128" s="144" t="s">
        <v>145</v>
      </c>
      <c r="B128" s="116">
        <v>182</v>
      </c>
      <c r="C128" s="95">
        <v>0</v>
      </c>
      <c r="D128" s="11"/>
      <c r="E128" s="116">
        <v>0</v>
      </c>
      <c r="F128" s="95">
        <v>0</v>
      </c>
      <c r="G128" s="11"/>
      <c r="H128" s="44">
        <f t="shared" si="7"/>
        <v>182</v>
      </c>
      <c r="I128" s="45"/>
    </row>
    <row r="129" spans="1:9" x14ac:dyDescent="0.25">
      <c r="A129" s="97" t="s">
        <v>17</v>
      </c>
      <c r="B129" s="116">
        <v>0</v>
      </c>
      <c r="C129" s="88">
        <v>1.6</v>
      </c>
      <c r="D129" s="11"/>
      <c r="E129" s="116">
        <v>0</v>
      </c>
      <c r="F129" s="88">
        <v>2</v>
      </c>
      <c r="G129" s="11"/>
      <c r="H129" s="44">
        <f t="shared" si="7"/>
        <v>0</v>
      </c>
      <c r="I129" s="45">
        <f t="shared" si="7"/>
        <v>-0.39999999999999991</v>
      </c>
    </row>
    <row r="130" spans="1:9" x14ac:dyDescent="0.25">
      <c r="A130" s="97" t="s">
        <v>18</v>
      </c>
      <c r="B130" s="116">
        <v>135</v>
      </c>
      <c r="C130" s="88">
        <v>0</v>
      </c>
      <c r="D130" s="11"/>
      <c r="E130" s="116">
        <v>92</v>
      </c>
      <c r="F130" s="88">
        <v>0</v>
      </c>
      <c r="G130" s="11"/>
      <c r="H130" s="44">
        <f t="shared" si="7"/>
        <v>43</v>
      </c>
      <c r="I130" s="45">
        <f t="shared" si="7"/>
        <v>0</v>
      </c>
    </row>
    <row r="131" spans="1:9" x14ac:dyDescent="0.25">
      <c r="A131" s="144" t="s">
        <v>142</v>
      </c>
      <c r="B131" s="116">
        <v>0</v>
      </c>
      <c r="C131" s="88">
        <v>0</v>
      </c>
      <c r="D131" s="11"/>
      <c r="E131" s="116">
        <v>0</v>
      </c>
      <c r="F131" s="88">
        <v>0.5</v>
      </c>
      <c r="G131" s="11"/>
      <c r="H131" s="44">
        <f t="shared" si="7"/>
        <v>0</v>
      </c>
      <c r="I131" s="45"/>
    </row>
    <row r="132" spans="1:9" hidden="1" x14ac:dyDescent="0.25">
      <c r="A132" s="97" t="s">
        <v>23</v>
      </c>
      <c r="B132" s="116">
        <v>0</v>
      </c>
      <c r="C132" s="88">
        <v>0</v>
      </c>
      <c r="D132" s="11"/>
      <c r="E132" s="116">
        <v>0</v>
      </c>
      <c r="F132" s="88">
        <v>0</v>
      </c>
      <c r="G132" s="11"/>
      <c r="H132" s="44">
        <f t="shared" si="7"/>
        <v>0</v>
      </c>
      <c r="I132" s="45">
        <f t="shared" si="7"/>
        <v>0</v>
      </c>
    </row>
    <row r="133" spans="1:9" hidden="1" x14ac:dyDescent="0.25">
      <c r="A133" s="97" t="s">
        <v>55</v>
      </c>
      <c r="B133" s="123">
        <v>0</v>
      </c>
      <c r="C133" s="87">
        <v>0</v>
      </c>
      <c r="D133" s="29"/>
      <c r="E133" s="123">
        <v>0</v>
      </c>
      <c r="F133" s="87">
        <v>0</v>
      </c>
      <c r="G133" s="29"/>
      <c r="H133" s="60">
        <f t="shared" si="7"/>
        <v>0</v>
      </c>
      <c r="I133" s="61">
        <f t="shared" si="7"/>
        <v>0</v>
      </c>
    </row>
    <row r="134" spans="1:9" x14ac:dyDescent="0.25">
      <c r="A134" s="97" t="s">
        <v>56</v>
      </c>
      <c r="B134" s="123">
        <v>880</v>
      </c>
      <c r="C134" s="87">
        <v>10.7</v>
      </c>
      <c r="D134" s="29"/>
      <c r="E134" s="123">
        <v>0</v>
      </c>
      <c r="F134" s="87">
        <v>10.7</v>
      </c>
      <c r="G134" s="29"/>
      <c r="H134" s="60">
        <f t="shared" si="7"/>
        <v>880</v>
      </c>
      <c r="I134" s="61">
        <f t="shared" si="7"/>
        <v>0</v>
      </c>
    </row>
    <row r="135" spans="1:9" x14ac:dyDescent="0.25">
      <c r="A135" s="96" t="s">
        <v>69</v>
      </c>
      <c r="B135" s="123"/>
      <c r="C135" s="87"/>
      <c r="D135" s="29"/>
      <c r="E135" s="123"/>
      <c r="F135" s="87"/>
      <c r="G135" s="29"/>
      <c r="H135" s="60"/>
      <c r="I135" s="61"/>
    </row>
    <row r="136" spans="1:9" x14ac:dyDescent="0.25">
      <c r="A136" s="97" t="s">
        <v>23</v>
      </c>
      <c r="B136" s="123">
        <v>0</v>
      </c>
      <c r="C136" s="87">
        <v>0.2</v>
      </c>
      <c r="D136" s="29"/>
      <c r="E136" s="123">
        <v>0</v>
      </c>
      <c r="F136" s="87">
        <v>0</v>
      </c>
      <c r="G136" s="29"/>
      <c r="H136" s="60">
        <f t="shared" si="7"/>
        <v>0</v>
      </c>
      <c r="I136" s="61">
        <f t="shared" si="7"/>
        <v>0.2</v>
      </c>
    </row>
    <row r="137" spans="1:9" x14ac:dyDescent="0.25">
      <c r="A137" s="97" t="s">
        <v>42</v>
      </c>
      <c r="B137" s="123">
        <v>0</v>
      </c>
      <c r="C137" s="87">
        <v>1.5</v>
      </c>
      <c r="D137" s="29"/>
      <c r="E137" s="123">
        <v>0</v>
      </c>
      <c r="F137" s="87">
        <v>1</v>
      </c>
      <c r="G137" s="29"/>
      <c r="H137" s="60">
        <f t="shared" si="7"/>
        <v>0</v>
      </c>
      <c r="I137" s="61">
        <f t="shared" si="7"/>
        <v>0.5</v>
      </c>
    </row>
    <row r="138" spans="1:9" x14ac:dyDescent="0.25">
      <c r="A138" s="96" t="s">
        <v>30</v>
      </c>
      <c r="B138" s="122"/>
      <c r="C138" s="101"/>
      <c r="D138" s="29"/>
      <c r="E138" s="122"/>
      <c r="F138" s="101"/>
      <c r="G138" s="29"/>
      <c r="H138" s="60"/>
      <c r="I138" s="61"/>
    </row>
    <row r="139" spans="1:9" x14ac:dyDescent="0.25">
      <c r="A139" s="97" t="s">
        <v>72</v>
      </c>
      <c r="B139" s="116">
        <v>0</v>
      </c>
      <c r="C139" s="95">
        <v>1.2</v>
      </c>
      <c r="D139" s="11"/>
      <c r="E139" s="116">
        <v>0</v>
      </c>
      <c r="F139" s="95">
        <v>1.2</v>
      </c>
      <c r="G139" s="11"/>
      <c r="H139" s="60">
        <f t="shared" si="7"/>
        <v>0</v>
      </c>
      <c r="I139" s="61">
        <f t="shared" si="7"/>
        <v>0</v>
      </c>
    </row>
    <row r="140" spans="1:9" x14ac:dyDescent="0.25">
      <c r="A140" s="97" t="s">
        <v>23</v>
      </c>
      <c r="B140" s="116">
        <v>0</v>
      </c>
      <c r="C140" s="95">
        <v>0</v>
      </c>
      <c r="D140" s="11"/>
      <c r="E140" s="116">
        <v>0</v>
      </c>
      <c r="F140" s="95">
        <v>0</v>
      </c>
      <c r="G140" s="11"/>
      <c r="H140" s="60">
        <f t="shared" si="7"/>
        <v>0</v>
      </c>
      <c r="I140" s="61">
        <f t="shared" si="7"/>
        <v>0</v>
      </c>
    </row>
    <row r="141" spans="1:9" x14ac:dyDescent="0.25">
      <c r="A141" s="96" t="s">
        <v>70</v>
      </c>
      <c r="B141" s="21"/>
      <c r="C141" s="5"/>
      <c r="D141" s="11"/>
      <c r="E141" s="21"/>
      <c r="F141" s="5"/>
      <c r="G141" s="11"/>
      <c r="H141" s="60"/>
      <c r="I141" s="61"/>
    </row>
    <row r="142" spans="1:9" x14ac:dyDescent="0.25">
      <c r="A142" s="144" t="s">
        <v>163</v>
      </c>
      <c r="B142" s="21">
        <v>2</v>
      </c>
      <c r="C142" s="5">
        <v>0</v>
      </c>
      <c r="D142" s="11"/>
      <c r="E142" s="21">
        <v>0</v>
      </c>
      <c r="F142" s="5">
        <v>0</v>
      </c>
      <c r="G142" s="11"/>
      <c r="H142" s="60">
        <f t="shared" si="7"/>
        <v>2</v>
      </c>
      <c r="I142" s="61">
        <f t="shared" si="7"/>
        <v>0</v>
      </c>
    </row>
    <row r="143" spans="1:9" x14ac:dyDescent="0.25">
      <c r="A143" s="144" t="s">
        <v>188</v>
      </c>
      <c r="B143" s="21">
        <v>0</v>
      </c>
      <c r="C143" s="5">
        <v>0.2</v>
      </c>
      <c r="D143" s="11"/>
      <c r="E143" s="21">
        <v>0</v>
      </c>
      <c r="F143" s="5">
        <v>0</v>
      </c>
      <c r="G143" s="11"/>
      <c r="H143" s="60">
        <f t="shared" si="7"/>
        <v>0</v>
      </c>
      <c r="I143" s="61">
        <f t="shared" si="7"/>
        <v>0.2</v>
      </c>
    </row>
    <row r="144" spans="1:9" x14ac:dyDescent="0.25">
      <c r="A144" s="97" t="s">
        <v>32</v>
      </c>
      <c r="B144" s="23">
        <v>45</v>
      </c>
      <c r="C144" s="27">
        <v>0</v>
      </c>
      <c r="D144" s="29"/>
      <c r="E144" s="23">
        <v>37</v>
      </c>
      <c r="F144" s="27">
        <v>0</v>
      </c>
      <c r="G144" s="29"/>
      <c r="H144" s="60">
        <f t="shared" si="7"/>
        <v>8</v>
      </c>
      <c r="I144" s="61">
        <f t="shared" si="7"/>
        <v>0</v>
      </c>
    </row>
    <row r="145" spans="1:9" x14ac:dyDescent="0.25">
      <c r="A145" s="97" t="s">
        <v>33</v>
      </c>
      <c r="B145" s="124">
        <v>0</v>
      </c>
      <c r="C145" s="128">
        <v>0</v>
      </c>
      <c r="D145" s="29"/>
      <c r="E145" s="124">
        <v>0</v>
      </c>
      <c r="F145" s="128">
        <v>0.5</v>
      </c>
      <c r="G145" s="29"/>
      <c r="H145" s="68">
        <f t="shared" si="7"/>
        <v>0</v>
      </c>
      <c r="I145" s="69">
        <f t="shared" si="7"/>
        <v>-0.5</v>
      </c>
    </row>
    <row r="146" spans="1:9" hidden="1" x14ac:dyDescent="0.25">
      <c r="A146" s="96" t="s">
        <v>88</v>
      </c>
      <c r="B146" s="23"/>
      <c r="C146" s="27"/>
      <c r="D146" s="29"/>
      <c r="E146" s="23"/>
      <c r="F146" s="27"/>
      <c r="G146" s="29"/>
      <c r="H146" s="60"/>
      <c r="I146" s="61"/>
    </row>
    <row r="147" spans="1:9" hidden="1" x14ac:dyDescent="0.25">
      <c r="A147" s="97" t="s">
        <v>34</v>
      </c>
      <c r="B147" s="124">
        <v>0</v>
      </c>
      <c r="C147" s="128">
        <v>0</v>
      </c>
      <c r="D147" s="29"/>
      <c r="E147" s="124">
        <v>0</v>
      </c>
      <c r="F147" s="128">
        <v>0</v>
      </c>
      <c r="G147" s="29"/>
      <c r="H147" s="68">
        <f t="shared" si="7"/>
        <v>0</v>
      </c>
      <c r="I147" s="69">
        <f t="shared" si="7"/>
        <v>0</v>
      </c>
    </row>
    <row r="148" spans="1:9" x14ac:dyDescent="0.25">
      <c r="A148" s="10" t="s">
        <v>6</v>
      </c>
      <c r="B148" s="44">
        <f>SUM(B123:B144)</f>
        <v>1244</v>
      </c>
      <c r="C148" s="64">
        <f>SUM(C123:C145)</f>
        <v>15.399999999999997</v>
      </c>
      <c r="D148" s="11"/>
      <c r="E148" s="44">
        <v>129</v>
      </c>
      <c r="F148" s="43">
        <v>15.899999999999999</v>
      </c>
      <c r="G148" s="11"/>
      <c r="H148" s="44">
        <f t="shared" si="7"/>
        <v>1115</v>
      </c>
      <c r="I148" s="61">
        <f t="shared" si="7"/>
        <v>-0.50000000000000178</v>
      </c>
    </row>
    <row r="149" spans="1:9" x14ac:dyDescent="0.25">
      <c r="B149" s="44"/>
      <c r="C149" s="64"/>
      <c r="D149" s="11"/>
      <c r="E149" s="44"/>
      <c r="F149" s="43"/>
      <c r="G149" s="11"/>
      <c r="H149" s="44"/>
      <c r="I149" s="45"/>
    </row>
    <row r="150" spans="1:9" ht="13.8" thickBot="1" x14ac:dyDescent="0.3">
      <c r="A150" s="31" t="s">
        <v>7</v>
      </c>
      <c r="B150" s="148">
        <f>B148+B107+B117+B77</f>
        <v>1245</v>
      </c>
      <c r="C150" s="74">
        <f>C148+C117+C107+C77</f>
        <v>15.999999999999996</v>
      </c>
      <c r="D150" s="11"/>
      <c r="E150" s="71">
        <v>161</v>
      </c>
      <c r="F150" s="102">
        <v>16.5</v>
      </c>
      <c r="G150" s="11"/>
      <c r="H150" s="71">
        <f t="shared" si="7"/>
        <v>1084</v>
      </c>
      <c r="I150" s="72">
        <f t="shared" si="7"/>
        <v>-0.50000000000000355</v>
      </c>
    </row>
    <row r="151" spans="1:9" ht="13.8" thickTop="1" x14ac:dyDescent="0.25">
      <c r="A151" s="9"/>
      <c r="B151" s="44"/>
      <c r="C151" s="64"/>
      <c r="D151" s="11"/>
      <c r="E151" s="44"/>
      <c r="F151" s="43"/>
      <c r="G151" s="11"/>
      <c r="H151" s="44"/>
      <c r="I151" s="45"/>
    </row>
    <row r="152" spans="1:9" x14ac:dyDescent="0.25">
      <c r="A152" s="10"/>
      <c r="B152" s="44"/>
      <c r="C152" s="63"/>
      <c r="D152" s="11"/>
      <c r="E152" s="44"/>
      <c r="F152" s="43"/>
      <c r="G152" s="11"/>
      <c r="H152" s="44"/>
      <c r="I152" s="45"/>
    </row>
    <row r="153" spans="1:9" x14ac:dyDescent="0.25">
      <c r="B153" s="44"/>
      <c r="C153" s="63"/>
      <c r="D153" s="11"/>
      <c r="E153" s="44"/>
      <c r="F153" s="43"/>
      <c r="G153" s="11"/>
      <c r="H153" s="44"/>
      <c r="I153" s="45"/>
    </row>
    <row r="154" spans="1:9" x14ac:dyDescent="0.25">
      <c r="A154" s="16" t="s">
        <v>99</v>
      </c>
      <c r="B154" s="209">
        <f>B150+B46</f>
        <v>1246.2</v>
      </c>
      <c r="C154" s="63">
        <f>C150+C46</f>
        <v>16.099999999999998</v>
      </c>
      <c r="D154" s="11"/>
      <c r="E154" s="44">
        <v>162.19999999999999</v>
      </c>
      <c r="F154" s="43">
        <v>16.7</v>
      </c>
      <c r="G154" s="11"/>
      <c r="H154" s="44">
        <f>B154-E154</f>
        <v>1084</v>
      </c>
      <c r="I154" s="45">
        <f>C154-F154</f>
        <v>-0.60000000000000142</v>
      </c>
    </row>
    <row r="155" spans="1:9" x14ac:dyDescent="0.25">
      <c r="B155" s="44"/>
      <c r="C155" s="63"/>
      <c r="D155" s="11"/>
      <c r="E155" s="44"/>
      <c r="F155" s="43"/>
      <c r="G155" s="11"/>
      <c r="H155" s="44"/>
      <c r="I155" s="45"/>
    </row>
    <row r="156" spans="1:9" x14ac:dyDescent="0.25">
      <c r="A156" s="324" t="s">
        <v>89</v>
      </c>
      <c r="B156" s="44"/>
      <c r="C156" s="63"/>
      <c r="D156" s="11"/>
      <c r="E156" s="44"/>
      <c r="F156" s="43"/>
      <c r="G156" s="11"/>
      <c r="H156" s="44"/>
      <c r="I156" s="45"/>
    </row>
    <row r="157" spans="1:9" x14ac:dyDescent="0.25">
      <c r="A157" s="324"/>
      <c r="B157" s="129">
        <f>(C154*434.811)+B154</f>
        <v>8246.6570999999985</v>
      </c>
      <c r="C157" s="130"/>
      <c r="D157" s="130"/>
      <c r="E157" s="129">
        <v>7200.7656999999999</v>
      </c>
      <c r="F157" s="43"/>
      <c r="G157" s="11"/>
      <c r="H157" s="111">
        <f>B157-E157</f>
        <v>1045.8913999999986</v>
      </c>
      <c r="I157" s="45"/>
    </row>
    <row r="158" spans="1:9" x14ac:dyDescent="0.25">
      <c r="B158" s="44"/>
      <c r="C158" s="63"/>
      <c r="D158" s="11"/>
      <c r="E158" s="44"/>
      <c r="F158" s="43"/>
      <c r="G158" s="11"/>
      <c r="H158" s="44"/>
      <c r="I158" s="45"/>
    </row>
  </sheetData>
  <mergeCells count="4">
    <mergeCell ref="A156:A157"/>
    <mergeCell ref="B1:C1"/>
    <mergeCell ref="E1:F1"/>
    <mergeCell ref="H1:I1"/>
  </mergeCells>
  <phoneticPr fontId="0" type="noConversion"/>
  <printOptions horizontalCentered="1" gridLines="1"/>
  <pageMargins left="0.25" right="0.25" top="0.75" bottom="0.75" header="0.3" footer="0.3"/>
  <pageSetup scale="6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58"/>
  <sheetViews>
    <sheetView view="pageBreakPreview" zoomScale="60" zoomScaleNormal="70" workbookViewId="0">
      <selection activeCell="A167" sqref="A167"/>
    </sheetView>
  </sheetViews>
  <sheetFormatPr defaultColWidth="8.6328125" defaultRowHeight="13.2" x14ac:dyDescent="0.25"/>
  <cols>
    <col min="1" max="1" width="54.54296875" style="11" customWidth="1"/>
    <col min="2" max="2" width="10.1796875" style="19" customWidth="1"/>
    <col min="3" max="3" width="6.81640625" style="12" customWidth="1"/>
    <col min="4" max="4" width="2.1796875" style="1" customWidth="1"/>
    <col min="5" max="5" width="10.1796875" style="19" customWidth="1"/>
    <col min="6" max="6" width="6.81640625" style="12" customWidth="1"/>
    <col min="7" max="7" width="2.1796875" style="1" customWidth="1"/>
    <col min="8" max="8" width="10.1796875" style="19" customWidth="1"/>
    <col min="9" max="9" width="6.81640625" style="12" customWidth="1"/>
    <col min="10" max="16384" width="8.6328125" style="1"/>
  </cols>
  <sheetData>
    <row r="1" spans="1:9" ht="24" customHeight="1" x14ac:dyDescent="0.25">
      <c r="A1" s="149"/>
      <c r="B1" s="327" t="s">
        <v>186</v>
      </c>
      <c r="C1" s="328"/>
      <c r="D1" s="150"/>
      <c r="E1" s="327" t="s">
        <v>182</v>
      </c>
      <c r="F1" s="328"/>
      <c r="G1" s="151"/>
      <c r="H1" s="329" t="s">
        <v>1</v>
      </c>
      <c r="I1" s="329"/>
    </row>
    <row r="2" spans="1:9" x14ac:dyDescent="0.25">
      <c r="A2" s="152"/>
      <c r="B2" s="153" t="s">
        <v>35</v>
      </c>
      <c r="C2" s="154" t="s">
        <v>2</v>
      </c>
      <c r="D2" s="150"/>
      <c r="E2" s="153" t="s">
        <v>35</v>
      </c>
      <c r="F2" s="155" t="s">
        <v>2</v>
      </c>
      <c r="G2" s="151"/>
      <c r="H2" s="153" t="s">
        <v>35</v>
      </c>
      <c r="I2" s="156" t="s">
        <v>2</v>
      </c>
    </row>
    <row r="3" spans="1:9" x14ac:dyDescent="0.25">
      <c r="A3" s="150"/>
      <c r="B3" s="157" t="s">
        <v>0</v>
      </c>
      <c r="C3" s="158" t="s">
        <v>0</v>
      </c>
      <c r="D3" s="150"/>
      <c r="E3" s="159" t="s">
        <v>0</v>
      </c>
      <c r="F3" s="160" t="s">
        <v>0</v>
      </c>
      <c r="G3" s="151"/>
      <c r="H3" s="161" t="s">
        <v>0</v>
      </c>
      <c r="I3" s="162" t="s">
        <v>0</v>
      </c>
    </row>
    <row r="4" spans="1:9" x14ac:dyDescent="0.25">
      <c r="A4" s="163" t="s">
        <v>3</v>
      </c>
      <c r="B4" s="164"/>
      <c r="C4" s="165"/>
      <c r="D4" s="166"/>
      <c r="E4" s="167"/>
      <c r="F4" s="168"/>
      <c r="G4" s="166"/>
      <c r="H4" s="167"/>
      <c r="I4" s="169"/>
    </row>
    <row r="5" spans="1:9" ht="18.899999999999999" customHeight="1" x14ac:dyDescent="0.25">
      <c r="A5" s="163" t="s">
        <v>9</v>
      </c>
      <c r="B5" s="164"/>
      <c r="C5" s="165"/>
      <c r="D5" s="166"/>
      <c r="E5" s="167"/>
      <c r="F5" s="168"/>
      <c r="G5" s="166"/>
      <c r="H5" s="167"/>
      <c r="I5" s="169"/>
    </row>
    <row r="6" spans="1:9" ht="18.899999999999999" customHeight="1" x14ac:dyDescent="0.25">
      <c r="A6" s="170" t="s">
        <v>84</v>
      </c>
      <c r="B6" s="164"/>
      <c r="C6" s="165"/>
      <c r="D6" s="166"/>
      <c r="E6" s="167"/>
      <c r="F6" s="168"/>
      <c r="G6" s="166"/>
      <c r="H6" s="167"/>
      <c r="I6" s="169"/>
    </row>
    <row r="7" spans="1:9" ht="18.899999999999999" hidden="1" customHeight="1" x14ac:dyDescent="0.25">
      <c r="A7" s="171" t="s">
        <v>69</v>
      </c>
      <c r="B7" s="172"/>
      <c r="C7" s="173"/>
      <c r="D7" s="166"/>
      <c r="E7" s="167"/>
      <c r="F7" s="168"/>
      <c r="G7" s="166"/>
      <c r="H7" s="167"/>
      <c r="I7" s="169"/>
    </row>
    <row r="8" spans="1:9" hidden="1" x14ac:dyDescent="0.25">
      <c r="A8" s="174" t="s">
        <v>24</v>
      </c>
      <c r="B8" s="175"/>
      <c r="C8" s="173"/>
      <c r="D8" s="166"/>
      <c r="E8" s="175"/>
      <c r="F8" s="176"/>
      <c r="G8" s="166"/>
      <c r="H8" s="167">
        <f t="shared" ref="H8:I15" si="0">B8-E8</f>
        <v>0</v>
      </c>
      <c r="I8" s="169">
        <f t="shared" si="0"/>
        <v>0</v>
      </c>
    </row>
    <row r="9" spans="1:9" hidden="1" x14ac:dyDescent="0.25">
      <c r="A9" s="174" t="s">
        <v>25</v>
      </c>
      <c r="B9" s="175"/>
      <c r="C9" s="173"/>
      <c r="D9" s="166"/>
      <c r="E9" s="175"/>
      <c r="F9" s="176"/>
      <c r="G9" s="166"/>
      <c r="H9" s="167">
        <f t="shared" si="0"/>
        <v>0</v>
      </c>
      <c r="I9" s="169">
        <f t="shared" si="0"/>
        <v>0</v>
      </c>
    </row>
    <row r="10" spans="1:9" hidden="1" x14ac:dyDescent="0.25">
      <c r="A10" s="174" t="s">
        <v>15</v>
      </c>
      <c r="B10" s="175"/>
      <c r="C10" s="173"/>
      <c r="D10" s="166"/>
      <c r="E10" s="175"/>
      <c r="F10" s="176"/>
      <c r="G10" s="166"/>
      <c r="H10" s="167">
        <f t="shared" si="0"/>
        <v>0</v>
      </c>
      <c r="I10" s="169">
        <f t="shared" si="0"/>
        <v>0</v>
      </c>
    </row>
    <row r="11" spans="1:9" hidden="1" x14ac:dyDescent="0.25">
      <c r="A11" s="174" t="s">
        <v>26</v>
      </c>
      <c r="B11" s="175"/>
      <c r="C11" s="173"/>
      <c r="D11" s="166"/>
      <c r="E11" s="175"/>
      <c r="F11" s="176"/>
      <c r="G11" s="166"/>
      <c r="H11" s="167">
        <f t="shared" si="0"/>
        <v>0</v>
      </c>
      <c r="I11" s="169">
        <f t="shared" si="0"/>
        <v>0</v>
      </c>
    </row>
    <row r="12" spans="1:9" hidden="1" x14ac:dyDescent="0.25">
      <c r="A12" s="174" t="s">
        <v>18</v>
      </c>
      <c r="B12" s="175"/>
      <c r="C12" s="173"/>
      <c r="D12" s="166"/>
      <c r="E12" s="175"/>
      <c r="F12" s="176"/>
      <c r="G12" s="166"/>
      <c r="H12" s="167">
        <f t="shared" si="0"/>
        <v>0</v>
      </c>
      <c r="I12" s="169">
        <f t="shared" si="0"/>
        <v>0</v>
      </c>
    </row>
    <row r="13" spans="1:9" hidden="1" x14ac:dyDescent="0.25">
      <c r="A13" s="174" t="s">
        <v>21</v>
      </c>
      <c r="B13" s="175"/>
      <c r="C13" s="173"/>
      <c r="D13" s="166"/>
      <c r="E13" s="175"/>
      <c r="F13" s="176"/>
      <c r="G13" s="166"/>
      <c r="H13" s="167">
        <f t="shared" si="0"/>
        <v>0</v>
      </c>
      <c r="I13" s="169">
        <f t="shared" si="0"/>
        <v>0</v>
      </c>
    </row>
    <row r="14" spans="1:9" hidden="1" x14ac:dyDescent="0.25">
      <c r="A14" s="174" t="s">
        <v>23</v>
      </c>
      <c r="B14" s="175"/>
      <c r="C14" s="173"/>
      <c r="D14" s="166"/>
      <c r="E14" s="175"/>
      <c r="F14" s="176"/>
      <c r="G14" s="166"/>
      <c r="H14" s="167">
        <f t="shared" si="0"/>
        <v>0</v>
      </c>
      <c r="I14" s="169">
        <f t="shared" si="0"/>
        <v>0</v>
      </c>
    </row>
    <row r="15" spans="1:9" hidden="1" x14ac:dyDescent="0.25">
      <c r="A15" s="174" t="s">
        <v>27</v>
      </c>
      <c r="B15" s="175"/>
      <c r="C15" s="173"/>
      <c r="D15" s="166"/>
      <c r="E15" s="175"/>
      <c r="F15" s="176"/>
      <c r="G15" s="166"/>
      <c r="H15" s="167">
        <f t="shared" si="0"/>
        <v>0</v>
      </c>
      <c r="I15" s="169">
        <f t="shared" si="0"/>
        <v>0</v>
      </c>
    </row>
    <row r="16" spans="1:9" hidden="1" x14ac:dyDescent="0.25">
      <c r="A16" s="171" t="s">
        <v>67</v>
      </c>
      <c r="B16" s="172"/>
      <c r="C16" s="173"/>
      <c r="D16" s="165"/>
      <c r="E16" s="177"/>
      <c r="F16" s="178"/>
      <c r="G16" s="179"/>
      <c r="H16" s="167"/>
      <c r="I16" s="169"/>
    </row>
    <row r="17" spans="1:9" hidden="1" x14ac:dyDescent="0.25">
      <c r="A17" s="174" t="s">
        <v>28</v>
      </c>
      <c r="B17" s="172"/>
      <c r="C17" s="173"/>
      <c r="D17" s="165"/>
      <c r="E17" s="175"/>
      <c r="F17" s="176"/>
      <c r="G17" s="179"/>
      <c r="H17" s="167">
        <f t="shared" ref="H17:I27" si="1">B17-E17</f>
        <v>0</v>
      </c>
      <c r="I17" s="169">
        <f t="shared" si="1"/>
        <v>0</v>
      </c>
    </row>
    <row r="18" spans="1:9" hidden="1" x14ac:dyDescent="0.25">
      <c r="A18" s="174" t="s">
        <v>85</v>
      </c>
      <c r="B18" s="172"/>
      <c r="C18" s="173"/>
      <c r="D18" s="165"/>
      <c r="E18" s="175"/>
      <c r="F18" s="176"/>
      <c r="G18" s="179"/>
      <c r="H18" s="167">
        <f t="shared" si="1"/>
        <v>0</v>
      </c>
      <c r="I18" s="169">
        <f t="shared" si="1"/>
        <v>0</v>
      </c>
    </row>
    <row r="19" spans="1:9" hidden="1" x14ac:dyDescent="0.25">
      <c r="A19" s="174" t="s">
        <v>29</v>
      </c>
      <c r="B19" s="172"/>
      <c r="C19" s="173"/>
      <c r="D19" s="165"/>
      <c r="E19" s="175"/>
      <c r="F19" s="176"/>
      <c r="G19" s="179"/>
      <c r="H19" s="167">
        <f t="shared" si="1"/>
        <v>0</v>
      </c>
      <c r="I19" s="169">
        <f t="shared" si="1"/>
        <v>0</v>
      </c>
    </row>
    <row r="20" spans="1:9" hidden="1" x14ac:dyDescent="0.25">
      <c r="A20" s="171" t="s">
        <v>30</v>
      </c>
      <c r="B20" s="180"/>
      <c r="C20" s="181"/>
      <c r="D20" s="165"/>
      <c r="E20" s="177"/>
      <c r="F20" s="178"/>
      <c r="G20" s="179"/>
      <c r="H20" s="167"/>
      <c r="I20" s="169"/>
    </row>
    <row r="21" spans="1:9" hidden="1" x14ac:dyDescent="0.25">
      <c r="A21" s="174" t="s">
        <v>72</v>
      </c>
      <c r="B21" s="172"/>
      <c r="C21" s="173"/>
      <c r="D21" s="165"/>
      <c r="E21" s="177"/>
      <c r="F21" s="178"/>
      <c r="G21" s="179"/>
      <c r="H21" s="167">
        <f t="shared" si="1"/>
        <v>0</v>
      </c>
      <c r="I21" s="169">
        <f t="shared" si="1"/>
        <v>0</v>
      </c>
    </row>
    <row r="22" spans="1:9" hidden="1" x14ac:dyDescent="0.25">
      <c r="A22" s="174" t="s">
        <v>23</v>
      </c>
      <c r="B22" s="172"/>
      <c r="C22" s="173"/>
      <c r="D22" s="165"/>
      <c r="E22" s="177"/>
      <c r="F22" s="178"/>
      <c r="G22" s="179"/>
      <c r="H22" s="167">
        <f t="shared" si="1"/>
        <v>0</v>
      </c>
      <c r="I22" s="169">
        <f t="shared" si="1"/>
        <v>0</v>
      </c>
    </row>
    <row r="23" spans="1:9" hidden="1" x14ac:dyDescent="0.25">
      <c r="A23" s="174" t="s">
        <v>31</v>
      </c>
      <c r="B23" s="172"/>
      <c r="C23" s="173"/>
      <c r="D23" s="165"/>
      <c r="E23" s="177"/>
      <c r="F23" s="178"/>
      <c r="G23" s="179"/>
      <c r="H23" s="167">
        <f t="shared" si="1"/>
        <v>0</v>
      </c>
      <c r="I23" s="169">
        <f t="shared" si="1"/>
        <v>0</v>
      </c>
    </row>
    <row r="24" spans="1:9" hidden="1" x14ac:dyDescent="0.25">
      <c r="A24" s="171" t="s">
        <v>70</v>
      </c>
      <c r="B24" s="172"/>
      <c r="C24" s="173"/>
      <c r="D24" s="165"/>
      <c r="E24" s="177"/>
      <c r="F24" s="178"/>
      <c r="G24" s="179"/>
      <c r="H24" s="167"/>
      <c r="I24" s="169"/>
    </row>
    <row r="25" spans="1:9" hidden="1" x14ac:dyDescent="0.25">
      <c r="A25" s="174" t="s">
        <v>32</v>
      </c>
      <c r="B25" s="172"/>
      <c r="C25" s="173"/>
      <c r="D25" s="165"/>
      <c r="E25" s="175"/>
      <c r="F25" s="176"/>
      <c r="G25" s="179"/>
      <c r="H25" s="167">
        <f t="shared" si="1"/>
        <v>0</v>
      </c>
      <c r="I25" s="169">
        <f t="shared" si="1"/>
        <v>0</v>
      </c>
    </row>
    <row r="26" spans="1:9" hidden="1" x14ac:dyDescent="0.25">
      <c r="A26" s="174" t="s">
        <v>33</v>
      </c>
      <c r="B26" s="175"/>
      <c r="C26" s="173"/>
      <c r="D26" s="165"/>
      <c r="E26" s="175"/>
      <c r="F26" s="176"/>
      <c r="G26" s="179"/>
      <c r="H26" s="167">
        <f t="shared" si="1"/>
        <v>0</v>
      </c>
      <c r="I26" s="169">
        <f t="shared" si="1"/>
        <v>0</v>
      </c>
    </row>
    <row r="27" spans="1:9" x14ac:dyDescent="0.25">
      <c r="A27" s="182" t="s">
        <v>6</v>
      </c>
      <c r="B27" s="167">
        <f>SUM(B6:B26)</f>
        <v>0</v>
      </c>
      <c r="C27" s="183">
        <f>SUM(C6:C26)</f>
        <v>0</v>
      </c>
      <c r="D27" s="179"/>
      <c r="E27" s="177">
        <f>SUM(E7:E26)</f>
        <v>0</v>
      </c>
      <c r="F27" s="178">
        <f>SUM(F4:F26)</f>
        <v>0</v>
      </c>
      <c r="G27" s="179"/>
      <c r="H27" s="177">
        <f t="shared" si="1"/>
        <v>0</v>
      </c>
      <c r="I27" s="184">
        <f t="shared" si="1"/>
        <v>0</v>
      </c>
    </row>
    <row r="28" spans="1:9" x14ac:dyDescent="0.25">
      <c r="A28" s="185"/>
      <c r="B28" s="167"/>
      <c r="C28" s="186"/>
      <c r="D28" s="179"/>
      <c r="E28" s="177"/>
      <c r="F28" s="178"/>
      <c r="G28" s="179"/>
      <c r="H28" s="177"/>
      <c r="I28" s="184"/>
    </row>
    <row r="29" spans="1:9" x14ac:dyDescent="0.25">
      <c r="A29" s="163" t="s">
        <v>3</v>
      </c>
      <c r="B29" s="167"/>
      <c r="C29" s="186"/>
      <c r="D29" s="179"/>
      <c r="E29" s="177"/>
      <c r="F29" s="178"/>
      <c r="G29" s="179"/>
      <c r="H29" s="177"/>
      <c r="I29" s="184"/>
    </row>
    <row r="30" spans="1:9" x14ac:dyDescent="0.25">
      <c r="A30" s="163" t="s">
        <v>36</v>
      </c>
      <c r="B30" s="164"/>
      <c r="C30" s="186"/>
      <c r="D30" s="179"/>
      <c r="E30" s="177"/>
      <c r="F30" s="178"/>
      <c r="G30" s="179"/>
      <c r="H30" s="177"/>
      <c r="I30" s="184"/>
    </row>
    <row r="31" spans="1:9" x14ac:dyDescent="0.25">
      <c r="A31" s="170" t="s">
        <v>66</v>
      </c>
      <c r="B31" s="164"/>
      <c r="C31" s="186"/>
      <c r="D31" s="179"/>
      <c r="E31" s="177"/>
      <c r="F31" s="178"/>
      <c r="G31" s="179"/>
      <c r="H31" s="177"/>
      <c r="I31" s="184"/>
    </row>
    <row r="32" spans="1:9" hidden="1" x14ac:dyDescent="0.25">
      <c r="A32" s="171" t="s">
        <v>69</v>
      </c>
      <c r="B32" s="172"/>
      <c r="C32" s="173"/>
      <c r="D32" s="179"/>
      <c r="E32" s="177"/>
      <c r="F32" s="178"/>
      <c r="G32" s="179"/>
      <c r="H32" s="177"/>
      <c r="I32" s="184"/>
    </row>
    <row r="33" spans="1:9" hidden="1" x14ac:dyDescent="0.25">
      <c r="A33" s="174" t="s">
        <v>24</v>
      </c>
      <c r="B33" s="175"/>
      <c r="C33" s="173"/>
      <c r="D33" s="179"/>
      <c r="E33" s="175"/>
      <c r="F33" s="173"/>
      <c r="G33" s="179"/>
      <c r="H33" s="177">
        <f t="shared" ref="H33:I40" si="2">B33-E33</f>
        <v>0</v>
      </c>
      <c r="I33" s="184">
        <f t="shared" si="2"/>
        <v>0</v>
      </c>
    </row>
    <row r="34" spans="1:9" hidden="1" x14ac:dyDescent="0.25">
      <c r="A34" s="174" t="s">
        <v>15</v>
      </c>
      <c r="B34" s="175"/>
      <c r="C34" s="173"/>
      <c r="D34" s="179"/>
      <c r="E34" s="175"/>
      <c r="F34" s="173"/>
      <c r="G34" s="179"/>
      <c r="H34" s="177">
        <f t="shared" si="2"/>
        <v>0</v>
      </c>
      <c r="I34" s="184">
        <f t="shared" si="2"/>
        <v>0</v>
      </c>
    </row>
    <row r="35" spans="1:9" hidden="1" x14ac:dyDescent="0.25">
      <c r="A35" s="174" t="s">
        <v>26</v>
      </c>
      <c r="B35" s="175"/>
      <c r="C35" s="173"/>
      <c r="D35" s="179"/>
      <c r="E35" s="175"/>
      <c r="F35" s="173"/>
      <c r="G35" s="179"/>
      <c r="H35" s="177">
        <f t="shared" si="2"/>
        <v>0</v>
      </c>
      <c r="I35" s="184">
        <f t="shared" si="2"/>
        <v>0</v>
      </c>
    </row>
    <row r="36" spans="1:9" hidden="1" x14ac:dyDescent="0.25">
      <c r="A36" s="174" t="s">
        <v>39</v>
      </c>
      <c r="B36" s="175"/>
      <c r="C36" s="173"/>
      <c r="D36" s="179"/>
      <c r="E36" s="175"/>
      <c r="F36" s="173"/>
      <c r="G36" s="179"/>
      <c r="H36" s="177">
        <f t="shared" si="2"/>
        <v>0</v>
      </c>
      <c r="I36" s="184">
        <f t="shared" si="2"/>
        <v>0</v>
      </c>
    </row>
    <row r="37" spans="1:9" hidden="1" x14ac:dyDescent="0.25">
      <c r="A37" s="174" t="s">
        <v>42</v>
      </c>
      <c r="B37" s="175"/>
      <c r="C37" s="173"/>
      <c r="D37" s="179"/>
      <c r="E37" s="175"/>
      <c r="F37" s="173"/>
      <c r="G37" s="179"/>
      <c r="H37" s="177">
        <f t="shared" si="2"/>
        <v>0</v>
      </c>
      <c r="I37" s="184">
        <f t="shared" si="2"/>
        <v>0</v>
      </c>
    </row>
    <row r="38" spans="1:9" hidden="1" x14ac:dyDescent="0.25">
      <c r="A38" s="174" t="s">
        <v>18</v>
      </c>
      <c r="B38" s="175"/>
      <c r="C38" s="173"/>
      <c r="D38" s="179"/>
      <c r="E38" s="175"/>
      <c r="F38" s="173"/>
      <c r="G38" s="179"/>
      <c r="H38" s="177">
        <f t="shared" si="2"/>
        <v>0</v>
      </c>
      <c r="I38" s="184">
        <f t="shared" si="2"/>
        <v>0</v>
      </c>
    </row>
    <row r="39" spans="1:9" hidden="1" x14ac:dyDescent="0.25">
      <c r="A39" s="174" t="s">
        <v>74</v>
      </c>
      <c r="B39" s="175"/>
      <c r="C39" s="173"/>
      <c r="D39" s="179"/>
      <c r="E39" s="175"/>
      <c r="F39" s="173"/>
      <c r="G39" s="179"/>
      <c r="H39" s="177">
        <f t="shared" si="2"/>
        <v>0</v>
      </c>
      <c r="I39" s="184">
        <f t="shared" si="2"/>
        <v>0</v>
      </c>
    </row>
    <row r="40" spans="1:9" hidden="1" x14ac:dyDescent="0.25">
      <c r="A40" s="174" t="s">
        <v>23</v>
      </c>
      <c r="B40" s="175"/>
      <c r="C40" s="173"/>
      <c r="D40" s="179"/>
      <c r="E40" s="175"/>
      <c r="F40" s="173"/>
      <c r="G40" s="179"/>
      <c r="H40" s="177">
        <f t="shared" si="2"/>
        <v>0</v>
      </c>
      <c r="I40" s="184">
        <f t="shared" si="2"/>
        <v>0</v>
      </c>
    </row>
    <row r="41" spans="1:9" hidden="1" x14ac:dyDescent="0.25">
      <c r="A41" s="171" t="s">
        <v>70</v>
      </c>
      <c r="B41" s="172"/>
      <c r="C41" s="173"/>
      <c r="D41" s="187"/>
      <c r="E41" s="188"/>
      <c r="F41" s="189"/>
      <c r="G41" s="187"/>
      <c r="H41" s="177"/>
      <c r="I41" s="184"/>
    </row>
    <row r="42" spans="1:9" hidden="1" x14ac:dyDescent="0.25">
      <c r="A42" s="174" t="s">
        <v>32</v>
      </c>
      <c r="B42" s="172"/>
      <c r="C42" s="173"/>
      <c r="D42" s="187"/>
      <c r="E42" s="175"/>
      <c r="F42" s="173"/>
      <c r="G42" s="187"/>
      <c r="H42" s="177">
        <f t="shared" ref="H42:I46" si="3">B42-E42</f>
        <v>0</v>
      </c>
      <c r="I42" s="184">
        <f t="shared" si="3"/>
        <v>0</v>
      </c>
    </row>
    <row r="43" spans="1:9" hidden="1" x14ac:dyDescent="0.25">
      <c r="A43" s="174" t="s">
        <v>33</v>
      </c>
      <c r="B43" s="175"/>
      <c r="C43" s="173"/>
      <c r="D43" s="187"/>
      <c r="E43" s="175"/>
      <c r="F43" s="173"/>
      <c r="G43" s="187"/>
      <c r="H43" s="177">
        <f t="shared" si="3"/>
        <v>0</v>
      </c>
      <c r="I43" s="184">
        <f t="shared" si="3"/>
        <v>0</v>
      </c>
    </row>
    <row r="44" spans="1:9" x14ac:dyDescent="0.25">
      <c r="A44" s="182" t="s">
        <v>6</v>
      </c>
      <c r="B44" s="177">
        <f>SUM(B32:B43)</f>
        <v>0</v>
      </c>
      <c r="C44" s="190">
        <f>SUM(C32:C43)</f>
        <v>0</v>
      </c>
      <c r="D44" s="179"/>
      <c r="E44" s="177">
        <f>SUM(E32:E43)</f>
        <v>0</v>
      </c>
      <c r="F44" s="178">
        <f>SUM(F32:F43)</f>
        <v>0</v>
      </c>
      <c r="G44" s="179"/>
      <c r="H44" s="177">
        <f t="shared" si="3"/>
        <v>0</v>
      </c>
      <c r="I44" s="184">
        <f t="shared" si="3"/>
        <v>0</v>
      </c>
    </row>
    <row r="45" spans="1:9" x14ac:dyDescent="0.25">
      <c r="A45" s="182"/>
      <c r="B45" s="177"/>
      <c r="C45" s="190"/>
      <c r="D45" s="179"/>
      <c r="E45" s="177"/>
      <c r="F45" s="178"/>
      <c r="G45" s="179"/>
      <c r="H45" s="177"/>
      <c r="I45" s="184"/>
    </row>
    <row r="46" spans="1:9" x14ac:dyDescent="0.25">
      <c r="A46" s="191" t="s">
        <v>5</v>
      </c>
      <c r="B46" s="177">
        <f>B44+B27</f>
        <v>0</v>
      </c>
      <c r="C46" s="190">
        <f>C44+C27</f>
        <v>0</v>
      </c>
      <c r="D46" s="179"/>
      <c r="E46" s="177">
        <f>E44+E27</f>
        <v>0</v>
      </c>
      <c r="F46" s="178">
        <f>F44+F27</f>
        <v>0</v>
      </c>
      <c r="G46" s="179"/>
      <c r="H46" s="177">
        <f t="shared" si="3"/>
        <v>0</v>
      </c>
      <c r="I46" s="184">
        <f t="shared" si="3"/>
        <v>0</v>
      </c>
    </row>
    <row r="47" spans="1:9" x14ac:dyDescent="0.25">
      <c r="A47" s="179"/>
      <c r="B47" s="177"/>
      <c r="C47" s="192"/>
      <c r="D47" s="179"/>
      <c r="E47" s="177"/>
      <c r="F47" s="178"/>
      <c r="G47" s="179"/>
      <c r="H47" s="177"/>
      <c r="I47" s="184"/>
    </row>
    <row r="48" spans="1:9" x14ac:dyDescent="0.25">
      <c r="A48" s="163" t="s">
        <v>4</v>
      </c>
      <c r="B48" s="177"/>
      <c r="C48" s="192"/>
      <c r="D48" s="179"/>
      <c r="E48" s="177"/>
      <c r="F48" s="178"/>
      <c r="G48" s="179"/>
      <c r="H48" s="177"/>
      <c r="I48" s="184"/>
    </row>
    <row r="49" spans="1:9" x14ac:dyDescent="0.25">
      <c r="A49" s="163" t="s">
        <v>58</v>
      </c>
      <c r="B49" s="177"/>
      <c r="C49" s="192"/>
      <c r="D49" s="179"/>
      <c r="E49" s="177"/>
      <c r="F49" s="178"/>
      <c r="G49" s="179"/>
      <c r="H49" s="177"/>
      <c r="I49" s="184"/>
    </row>
    <row r="50" spans="1:9" x14ac:dyDescent="0.25">
      <c r="A50" s="170" t="s">
        <v>66</v>
      </c>
      <c r="B50" s="177"/>
      <c r="C50" s="192"/>
      <c r="D50" s="179"/>
      <c r="E50" s="177"/>
      <c r="F50" s="178"/>
      <c r="G50" s="179"/>
      <c r="H50" s="177"/>
      <c r="I50" s="184"/>
    </row>
    <row r="51" spans="1:9" hidden="1" x14ac:dyDescent="0.25">
      <c r="A51" s="171" t="s">
        <v>73</v>
      </c>
      <c r="B51" s="177"/>
      <c r="C51" s="192"/>
      <c r="D51" s="179"/>
      <c r="E51" s="177"/>
      <c r="F51" s="178"/>
      <c r="G51" s="179"/>
      <c r="H51" s="177"/>
      <c r="I51" s="184"/>
    </row>
    <row r="52" spans="1:9" hidden="1" x14ac:dyDescent="0.25">
      <c r="A52" s="174" t="s">
        <v>50</v>
      </c>
      <c r="B52" s="193"/>
      <c r="C52" s="178"/>
      <c r="D52" s="179"/>
      <c r="E52" s="177"/>
      <c r="F52" s="178"/>
      <c r="G52" s="179"/>
      <c r="H52" s="177">
        <f>B52-E52</f>
        <v>0</v>
      </c>
      <c r="I52" s="184">
        <f>C52-F52</f>
        <v>0</v>
      </c>
    </row>
    <row r="53" spans="1:9" hidden="1" x14ac:dyDescent="0.25">
      <c r="A53" s="174" t="s">
        <v>49</v>
      </c>
      <c r="B53" s="193"/>
      <c r="C53" s="178"/>
      <c r="D53" s="179"/>
      <c r="E53" s="177"/>
      <c r="F53" s="178"/>
      <c r="G53" s="179"/>
      <c r="H53" s="177"/>
      <c r="I53" s="184"/>
    </row>
    <row r="54" spans="1:9" hidden="1" x14ac:dyDescent="0.25">
      <c r="A54" s="171" t="s">
        <v>68</v>
      </c>
      <c r="B54" s="193"/>
      <c r="C54" s="178"/>
      <c r="D54" s="179"/>
      <c r="E54" s="177"/>
      <c r="F54" s="178"/>
      <c r="G54" s="179"/>
      <c r="H54" s="177"/>
      <c r="I54" s="184"/>
    </row>
    <row r="55" spans="1:9" hidden="1" x14ac:dyDescent="0.25">
      <c r="A55" s="174" t="s">
        <v>15</v>
      </c>
      <c r="B55" s="194"/>
      <c r="C55" s="176"/>
      <c r="D55" s="179"/>
      <c r="E55" s="194"/>
      <c r="F55" s="176"/>
      <c r="G55" s="179"/>
      <c r="H55" s="177">
        <f t="shared" ref="H55:I77" si="4">B55-E55</f>
        <v>0</v>
      </c>
      <c r="I55" s="184">
        <f t="shared" si="4"/>
        <v>0</v>
      </c>
    </row>
    <row r="56" spans="1:9" hidden="1" x14ac:dyDescent="0.25">
      <c r="A56" s="174" t="s">
        <v>87</v>
      </c>
      <c r="B56" s="194"/>
      <c r="C56" s="176"/>
      <c r="D56" s="179"/>
      <c r="E56" s="194"/>
      <c r="F56" s="176"/>
      <c r="G56" s="179"/>
      <c r="H56" s="177">
        <f t="shared" si="4"/>
        <v>0</v>
      </c>
      <c r="I56" s="184">
        <f t="shared" si="4"/>
        <v>0</v>
      </c>
    </row>
    <row r="57" spans="1:9" hidden="1" x14ac:dyDescent="0.25">
      <c r="A57" s="174" t="s">
        <v>16</v>
      </c>
      <c r="B57" s="195"/>
      <c r="C57" s="176"/>
      <c r="D57" s="179"/>
      <c r="E57" s="194"/>
      <c r="F57" s="176"/>
      <c r="G57" s="179"/>
      <c r="H57" s="177">
        <f t="shared" si="4"/>
        <v>0</v>
      </c>
      <c r="I57" s="184">
        <f t="shared" si="4"/>
        <v>0</v>
      </c>
    </row>
    <row r="58" spans="1:9" hidden="1" x14ac:dyDescent="0.25">
      <c r="A58" s="174" t="s">
        <v>17</v>
      </c>
      <c r="B58" s="194"/>
      <c r="C58" s="176"/>
      <c r="D58" s="179"/>
      <c r="E58" s="194"/>
      <c r="F58" s="176"/>
      <c r="G58" s="179"/>
      <c r="H58" s="177">
        <f t="shared" si="4"/>
        <v>0</v>
      </c>
      <c r="I58" s="184">
        <f t="shared" si="4"/>
        <v>0</v>
      </c>
    </row>
    <row r="59" spans="1:9" hidden="1" x14ac:dyDescent="0.25">
      <c r="A59" s="174" t="s">
        <v>23</v>
      </c>
      <c r="B59" s="194"/>
      <c r="C59" s="176"/>
      <c r="D59" s="179"/>
      <c r="E59" s="194"/>
      <c r="F59" s="176"/>
      <c r="G59" s="179"/>
      <c r="H59" s="177">
        <f t="shared" si="4"/>
        <v>0</v>
      </c>
      <c r="I59" s="184">
        <f t="shared" si="4"/>
        <v>0</v>
      </c>
    </row>
    <row r="60" spans="1:9" hidden="1" x14ac:dyDescent="0.25">
      <c r="A60" s="171" t="s">
        <v>69</v>
      </c>
      <c r="B60" s="193"/>
      <c r="C60" s="178"/>
      <c r="D60" s="179"/>
      <c r="E60" s="194"/>
      <c r="F60" s="176"/>
      <c r="G60" s="179"/>
      <c r="H60" s="177"/>
      <c r="I60" s="184"/>
    </row>
    <row r="61" spans="1:9" hidden="1" x14ac:dyDescent="0.25">
      <c r="A61" s="174" t="s">
        <v>24</v>
      </c>
      <c r="B61" s="195"/>
      <c r="C61" s="176"/>
      <c r="D61" s="179"/>
      <c r="E61" s="194"/>
      <c r="F61" s="176"/>
      <c r="G61" s="179"/>
      <c r="H61" s="177">
        <f t="shared" si="4"/>
        <v>0</v>
      </c>
      <c r="I61" s="184">
        <f t="shared" si="4"/>
        <v>0</v>
      </c>
    </row>
    <row r="62" spans="1:9" hidden="1" x14ac:dyDescent="0.25">
      <c r="A62" s="174" t="s">
        <v>15</v>
      </c>
      <c r="B62" s="195"/>
      <c r="C62" s="176"/>
      <c r="D62" s="179"/>
      <c r="E62" s="194"/>
      <c r="F62" s="176"/>
      <c r="G62" s="179"/>
      <c r="H62" s="177">
        <f t="shared" si="4"/>
        <v>0</v>
      </c>
      <c r="I62" s="184">
        <f t="shared" si="4"/>
        <v>0</v>
      </c>
    </row>
    <row r="63" spans="1:9" hidden="1" x14ac:dyDescent="0.25">
      <c r="A63" s="174" t="s">
        <v>26</v>
      </c>
      <c r="B63" s="195"/>
      <c r="C63" s="176"/>
      <c r="D63" s="179"/>
      <c r="E63" s="194"/>
      <c r="F63" s="176"/>
      <c r="G63" s="179"/>
      <c r="H63" s="177">
        <f t="shared" si="4"/>
        <v>0</v>
      </c>
      <c r="I63" s="184">
        <f t="shared" si="4"/>
        <v>0</v>
      </c>
    </row>
    <row r="64" spans="1:9" hidden="1" x14ac:dyDescent="0.25">
      <c r="A64" s="174" t="s">
        <v>42</v>
      </c>
      <c r="B64" s="195"/>
      <c r="C64" s="176"/>
      <c r="D64" s="179"/>
      <c r="E64" s="194"/>
      <c r="F64" s="176"/>
      <c r="G64" s="179"/>
      <c r="H64" s="177">
        <f t="shared" si="4"/>
        <v>0</v>
      </c>
      <c r="I64" s="184">
        <f t="shared" si="4"/>
        <v>0</v>
      </c>
    </row>
    <row r="65" spans="1:9" hidden="1" x14ac:dyDescent="0.25">
      <c r="A65" s="174" t="s">
        <v>18</v>
      </c>
      <c r="B65" s="195"/>
      <c r="C65" s="176"/>
      <c r="D65" s="179"/>
      <c r="E65" s="194"/>
      <c r="F65" s="176"/>
      <c r="G65" s="179"/>
      <c r="H65" s="177">
        <f t="shared" si="4"/>
        <v>0</v>
      </c>
      <c r="I65" s="184">
        <f t="shared" si="4"/>
        <v>0</v>
      </c>
    </row>
    <row r="66" spans="1:9" hidden="1" x14ac:dyDescent="0.25">
      <c r="A66" s="174" t="s">
        <v>23</v>
      </c>
      <c r="B66" s="195"/>
      <c r="C66" s="176"/>
      <c r="D66" s="179"/>
      <c r="E66" s="194"/>
      <c r="F66" s="176"/>
      <c r="G66" s="179"/>
      <c r="H66" s="177">
        <f t="shared" si="4"/>
        <v>0</v>
      </c>
      <c r="I66" s="184">
        <f t="shared" si="4"/>
        <v>0</v>
      </c>
    </row>
    <row r="67" spans="1:9" hidden="1" x14ac:dyDescent="0.25">
      <c r="A67" s="171" t="s">
        <v>67</v>
      </c>
      <c r="B67" s="193"/>
      <c r="C67" s="178"/>
      <c r="D67" s="179"/>
      <c r="E67" s="194"/>
      <c r="F67" s="176"/>
      <c r="G67" s="179"/>
      <c r="H67" s="177"/>
      <c r="I67" s="184"/>
    </row>
    <row r="68" spans="1:9" hidden="1" x14ac:dyDescent="0.25">
      <c r="A68" s="174" t="s">
        <v>86</v>
      </c>
      <c r="B68" s="193"/>
      <c r="C68" s="178"/>
      <c r="D68" s="179"/>
      <c r="E68" s="194"/>
      <c r="F68" s="176"/>
      <c r="G68" s="179"/>
      <c r="H68" s="177">
        <f t="shared" si="4"/>
        <v>0</v>
      </c>
      <c r="I68" s="184">
        <f t="shared" si="4"/>
        <v>0</v>
      </c>
    </row>
    <row r="69" spans="1:9" hidden="1" x14ac:dyDescent="0.25">
      <c r="A69" s="174" t="s">
        <v>54</v>
      </c>
      <c r="B69" s="193"/>
      <c r="C69" s="178"/>
      <c r="D69" s="179"/>
      <c r="E69" s="194"/>
      <c r="F69" s="176"/>
      <c r="G69" s="179"/>
      <c r="H69" s="177">
        <f t="shared" si="4"/>
        <v>0</v>
      </c>
      <c r="I69" s="184">
        <f t="shared" si="4"/>
        <v>0</v>
      </c>
    </row>
    <row r="70" spans="1:9" hidden="1" x14ac:dyDescent="0.25">
      <c r="A70" s="171" t="s">
        <v>30</v>
      </c>
      <c r="B70" s="193"/>
      <c r="C70" s="178"/>
      <c r="D70" s="179"/>
      <c r="E70" s="194"/>
      <c r="F70" s="176"/>
      <c r="G70" s="179"/>
      <c r="H70" s="177"/>
      <c r="I70" s="184"/>
    </row>
    <row r="71" spans="1:9" hidden="1" x14ac:dyDescent="0.25">
      <c r="A71" s="174" t="s">
        <v>72</v>
      </c>
      <c r="B71" s="193"/>
      <c r="C71" s="178"/>
      <c r="D71" s="179"/>
      <c r="E71" s="194"/>
      <c r="F71" s="176"/>
      <c r="G71" s="179"/>
      <c r="H71" s="177">
        <f t="shared" si="4"/>
        <v>0</v>
      </c>
      <c r="I71" s="184">
        <f t="shared" si="4"/>
        <v>0</v>
      </c>
    </row>
    <row r="72" spans="1:9" hidden="1" x14ac:dyDescent="0.25">
      <c r="A72" s="174" t="s">
        <v>91</v>
      </c>
      <c r="B72" s="193"/>
      <c r="C72" s="178"/>
      <c r="D72" s="179"/>
      <c r="E72" s="194"/>
      <c r="F72" s="176"/>
      <c r="G72" s="179"/>
      <c r="H72" s="177">
        <f t="shared" si="4"/>
        <v>0</v>
      </c>
      <c r="I72" s="184">
        <f t="shared" si="4"/>
        <v>0</v>
      </c>
    </row>
    <row r="73" spans="1:9" hidden="1" x14ac:dyDescent="0.25">
      <c r="A73" s="174" t="s">
        <v>23</v>
      </c>
      <c r="B73" s="193"/>
      <c r="C73" s="178"/>
      <c r="D73" s="179"/>
      <c r="E73" s="194"/>
      <c r="F73" s="176"/>
      <c r="G73" s="179"/>
      <c r="H73" s="177">
        <f t="shared" si="4"/>
        <v>0</v>
      </c>
      <c r="I73" s="184">
        <f t="shared" si="4"/>
        <v>0</v>
      </c>
    </row>
    <row r="74" spans="1:9" hidden="1" x14ac:dyDescent="0.25">
      <c r="A74" s="171" t="s">
        <v>70</v>
      </c>
      <c r="B74" s="193"/>
      <c r="C74" s="178"/>
      <c r="D74" s="179"/>
      <c r="E74" s="194"/>
      <c r="F74" s="176"/>
      <c r="G74" s="179"/>
      <c r="H74" s="177"/>
      <c r="I74" s="184"/>
    </row>
    <row r="75" spans="1:9" hidden="1" x14ac:dyDescent="0.25">
      <c r="A75" s="174" t="s">
        <v>32</v>
      </c>
      <c r="B75" s="193"/>
      <c r="C75" s="178"/>
      <c r="D75" s="179"/>
      <c r="E75" s="194"/>
      <c r="F75" s="176"/>
      <c r="G75" s="179"/>
      <c r="H75" s="177">
        <f t="shared" si="4"/>
        <v>0</v>
      </c>
      <c r="I75" s="184">
        <f t="shared" si="4"/>
        <v>0</v>
      </c>
    </row>
    <row r="76" spans="1:9" hidden="1" x14ac:dyDescent="0.25">
      <c r="A76" s="174" t="s">
        <v>33</v>
      </c>
      <c r="B76" s="193"/>
      <c r="C76" s="178"/>
      <c r="D76" s="179"/>
      <c r="E76" s="194"/>
      <c r="F76" s="176"/>
      <c r="G76" s="179"/>
      <c r="H76" s="177">
        <f t="shared" si="4"/>
        <v>0</v>
      </c>
      <c r="I76" s="184">
        <f t="shared" si="4"/>
        <v>0</v>
      </c>
    </row>
    <row r="77" spans="1:9" x14ac:dyDescent="0.25">
      <c r="A77" s="182" t="s">
        <v>6</v>
      </c>
      <c r="B77" s="193">
        <f>SUM(B55:B76)</f>
        <v>0</v>
      </c>
      <c r="C77" s="178">
        <f>SUM(C52:C76)</f>
        <v>0</v>
      </c>
      <c r="D77" s="179"/>
      <c r="E77" s="194">
        <v>0</v>
      </c>
      <c r="F77" s="176">
        <v>0</v>
      </c>
      <c r="G77" s="179"/>
      <c r="H77" s="177">
        <f t="shared" si="4"/>
        <v>0</v>
      </c>
      <c r="I77" s="184">
        <f t="shared" si="4"/>
        <v>0</v>
      </c>
    </row>
    <row r="78" spans="1:9" x14ac:dyDescent="0.25">
      <c r="A78" s="179"/>
      <c r="B78" s="177"/>
      <c r="C78" s="178"/>
      <c r="D78" s="179"/>
      <c r="E78" s="177"/>
      <c r="F78" s="178"/>
      <c r="G78" s="179"/>
      <c r="H78" s="177"/>
      <c r="I78" s="184"/>
    </row>
    <row r="79" spans="1:9" x14ac:dyDescent="0.25">
      <c r="A79" s="163" t="s">
        <v>4</v>
      </c>
      <c r="B79" s="177"/>
      <c r="C79" s="192"/>
      <c r="D79" s="179"/>
      <c r="E79" s="177"/>
      <c r="F79" s="178"/>
      <c r="G79" s="179"/>
      <c r="H79" s="177"/>
      <c r="I79" s="184"/>
    </row>
    <row r="80" spans="1:9" x14ac:dyDescent="0.25">
      <c r="A80" s="163" t="s">
        <v>75</v>
      </c>
      <c r="B80" s="177"/>
      <c r="C80" s="192"/>
      <c r="D80" s="179"/>
      <c r="E80" s="177"/>
      <c r="F80" s="178"/>
      <c r="G80" s="179"/>
      <c r="H80" s="177"/>
      <c r="I80" s="184"/>
    </row>
    <row r="81" spans="1:9" ht="12" customHeight="1" x14ac:dyDescent="0.25">
      <c r="A81" s="170" t="s">
        <v>66</v>
      </c>
      <c r="B81" s="177"/>
      <c r="C81" s="192"/>
      <c r="D81" s="179"/>
      <c r="E81" s="177"/>
      <c r="F81" s="178"/>
      <c r="G81" s="179"/>
      <c r="H81" s="177"/>
      <c r="I81" s="184"/>
    </row>
    <row r="82" spans="1:9" hidden="1" x14ac:dyDescent="0.25">
      <c r="A82" s="171" t="s">
        <v>73</v>
      </c>
      <c r="B82" s="177"/>
      <c r="C82" s="192"/>
      <c r="D82" s="179"/>
      <c r="E82" s="177"/>
      <c r="F82" s="178"/>
      <c r="G82" s="179"/>
      <c r="H82" s="177"/>
      <c r="I82" s="184"/>
    </row>
    <row r="83" spans="1:9" hidden="1" x14ac:dyDescent="0.25">
      <c r="A83" s="174" t="s">
        <v>49</v>
      </c>
      <c r="B83" s="177"/>
      <c r="C83" s="192"/>
      <c r="D83" s="179"/>
      <c r="E83" s="177"/>
      <c r="F83" s="178"/>
      <c r="G83" s="179"/>
      <c r="H83" s="177">
        <f>B83-E83</f>
        <v>0</v>
      </c>
      <c r="I83" s="184">
        <f>C83-F83</f>
        <v>0</v>
      </c>
    </row>
    <row r="84" spans="1:9" hidden="1" x14ac:dyDescent="0.25">
      <c r="A84" s="174" t="s">
        <v>92</v>
      </c>
      <c r="B84" s="177"/>
      <c r="C84" s="192"/>
      <c r="D84" s="179"/>
      <c r="E84" s="177"/>
      <c r="F84" s="178"/>
      <c r="G84" s="179"/>
      <c r="H84" s="177">
        <f t="shared" ref="H84:I110" si="5">B84-E84</f>
        <v>0</v>
      </c>
      <c r="I84" s="184">
        <f t="shared" si="5"/>
        <v>0</v>
      </c>
    </row>
    <row r="85" spans="1:9" hidden="1" x14ac:dyDescent="0.25">
      <c r="A85" s="171" t="s">
        <v>71</v>
      </c>
      <c r="B85" s="177"/>
      <c r="C85" s="192"/>
      <c r="D85" s="179"/>
      <c r="E85" s="177"/>
      <c r="F85" s="178"/>
      <c r="G85" s="179"/>
      <c r="H85" s="177">
        <f t="shared" si="5"/>
        <v>0</v>
      </c>
      <c r="I85" s="184">
        <f t="shared" si="5"/>
        <v>0</v>
      </c>
    </row>
    <row r="86" spans="1:9" hidden="1" x14ac:dyDescent="0.25">
      <c r="A86" s="174" t="s">
        <v>10</v>
      </c>
      <c r="B86" s="177"/>
      <c r="C86" s="192"/>
      <c r="D86" s="179"/>
      <c r="E86" s="177"/>
      <c r="F86" s="178"/>
      <c r="G86" s="179"/>
      <c r="H86" s="177">
        <f t="shared" si="5"/>
        <v>0</v>
      </c>
      <c r="I86" s="184">
        <f t="shared" si="5"/>
        <v>0</v>
      </c>
    </row>
    <row r="87" spans="1:9" hidden="1" x14ac:dyDescent="0.25">
      <c r="A87" s="171" t="s">
        <v>68</v>
      </c>
      <c r="B87" s="177"/>
      <c r="C87" s="192"/>
      <c r="D87" s="179"/>
      <c r="E87" s="177"/>
      <c r="F87" s="178"/>
      <c r="G87" s="179"/>
      <c r="H87" s="177"/>
      <c r="I87" s="184"/>
    </row>
    <row r="88" spans="1:9" hidden="1" x14ac:dyDescent="0.25">
      <c r="A88" s="174" t="s">
        <v>16</v>
      </c>
      <c r="B88" s="177"/>
      <c r="C88" s="192"/>
      <c r="D88" s="179"/>
      <c r="E88" s="177"/>
      <c r="F88" s="178"/>
      <c r="G88" s="179"/>
      <c r="H88" s="177">
        <f t="shared" si="5"/>
        <v>0</v>
      </c>
      <c r="I88" s="184">
        <f t="shared" si="5"/>
        <v>0</v>
      </c>
    </row>
    <row r="89" spans="1:9" hidden="1" x14ac:dyDescent="0.25">
      <c r="A89" s="174" t="s">
        <v>18</v>
      </c>
      <c r="B89" s="177"/>
      <c r="C89" s="192"/>
      <c r="D89" s="179"/>
      <c r="E89" s="177"/>
      <c r="F89" s="178"/>
      <c r="G89" s="179"/>
      <c r="H89" s="177">
        <f t="shared" si="5"/>
        <v>0</v>
      </c>
      <c r="I89" s="184">
        <f t="shared" si="5"/>
        <v>0</v>
      </c>
    </row>
    <row r="90" spans="1:9" hidden="1" x14ac:dyDescent="0.25">
      <c r="A90" s="174" t="s">
        <v>23</v>
      </c>
      <c r="B90" s="177"/>
      <c r="C90" s="192"/>
      <c r="D90" s="179"/>
      <c r="E90" s="177"/>
      <c r="F90" s="178"/>
      <c r="G90" s="179"/>
      <c r="H90" s="177"/>
      <c r="I90" s="184"/>
    </row>
    <row r="91" spans="1:9" hidden="1" x14ac:dyDescent="0.25">
      <c r="A91" s="174" t="s">
        <v>93</v>
      </c>
      <c r="B91" s="196"/>
      <c r="C91" s="196"/>
      <c r="D91" s="179"/>
      <c r="E91" s="177"/>
      <c r="F91" s="178"/>
      <c r="G91" s="179"/>
      <c r="H91" s="177"/>
      <c r="I91" s="184"/>
    </row>
    <row r="92" spans="1:9" hidden="1" x14ac:dyDescent="0.25">
      <c r="A92" s="174" t="s">
        <v>80</v>
      </c>
      <c r="B92" s="196"/>
      <c r="C92" s="196"/>
      <c r="D92" s="179"/>
      <c r="E92" s="177"/>
      <c r="F92" s="178"/>
      <c r="G92" s="179"/>
      <c r="H92" s="177">
        <f>B118-E92</f>
        <v>0</v>
      </c>
      <c r="I92" s="184">
        <f>C118-F92</f>
        <v>0</v>
      </c>
    </row>
    <row r="93" spans="1:9" hidden="1" x14ac:dyDescent="0.25">
      <c r="A93" s="171" t="s">
        <v>69</v>
      </c>
      <c r="B93" s="177"/>
      <c r="C93" s="192"/>
      <c r="D93" s="179"/>
      <c r="E93" s="177"/>
      <c r="F93" s="178"/>
      <c r="G93" s="179"/>
      <c r="H93" s="177"/>
      <c r="I93" s="184"/>
    </row>
    <row r="94" spans="1:9" hidden="1" x14ac:dyDescent="0.25">
      <c r="A94" s="174" t="s">
        <v>24</v>
      </c>
      <c r="B94" s="177"/>
      <c r="C94" s="192"/>
      <c r="D94" s="179"/>
      <c r="E94" s="177"/>
      <c r="F94" s="178"/>
      <c r="G94" s="179"/>
      <c r="H94" s="177">
        <f t="shared" si="5"/>
        <v>0</v>
      </c>
      <c r="I94" s="184">
        <f t="shared" si="5"/>
        <v>0</v>
      </c>
    </row>
    <row r="95" spans="1:9" hidden="1" x14ac:dyDescent="0.25">
      <c r="A95" s="174" t="s">
        <v>26</v>
      </c>
      <c r="B95" s="177"/>
      <c r="C95" s="192"/>
      <c r="D95" s="179"/>
      <c r="E95" s="177"/>
      <c r="F95" s="178"/>
      <c r="G95" s="179"/>
      <c r="H95" s="177">
        <f t="shared" si="5"/>
        <v>0</v>
      </c>
      <c r="I95" s="184">
        <f t="shared" si="5"/>
        <v>0</v>
      </c>
    </row>
    <row r="96" spans="1:9" hidden="1" x14ac:dyDescent="0.25">
      <c r="A96" s="174" t="s">
        <v>39</v>
      </c>
      <c r="B96" s="177"/>
      <c r="C96" s="192"/>
      <c r="D96" s="179"/>
      <c r="E96" s="177"/>
      <c r="F96" s="178"/>
      <c r="G96" s="179"/>
      <c r="H96" s="177">
        <f t="shared" si="5"/>
        <v>0</v>
      </c>
      <c r="I96" s="184">
        <f t="shared" si="5"/>
        <v>0</v>
      </c>
    </row>
    <row r="97" spans="1:9" hidden="1" x14ac:dyDescent="0.25">
      <c r="A97" s="174" t="s">
        <v>42</v>
      </c>
      <c r="B97" s="177"/>
      <c r="C97" s="192"/>
      <c r="D97" s="179"/>
      <c r="E97" s="177"/>
      <c r="F97" s="178"/>
      <c r="G97" s="179"/>
      <c r="H97" s="177">
        <f t="shared" si="5"/>
        <v>0</v>
      </c>
      <c r="I97" s="184">
        <f t="shared" si="5"/>
        <v>0</v>
      </c>
    </row>
    <row r="98" spans="1:9" hidden="1" x14ac:dyDescent="0.25">
      <c r="A98" s="174" t="s">
        <v>18</v>
      </c>
      <c r="B98" s="177"/>
      <c r="C98" s="192"/>
      <c r="D98" s="179"/>
      <c r="E98" s="177"/>
      <c r="F98" s="178"/>
      <c r="G98" s="179"/>
      <c r="H98" s="177">
        <f t="shared" si="5"/>
        <v>0</v>
      </c>
      <c r="I98" s="184">
        <f t="shared" si="5"/>
        <v>0</v>
      </c>
    </row>
    <row r="99" spans="1:9" hidden="1" x14ac:dyDescent="0.25">
      <c r="A99" s="174" t="s">
        <v>23</v>
      </c>
      <c r="B99" s="177"/>
      <c r="C99" s="192"/>
      <c r="D99" s="179"/>
      <c r="E99" s="177"/>
      <c r="F99" s="178"/>
      <c r="G99" s="179"/>
      <c r="H99" s="177">
        <f t="shared" si="5"/>
        <v>0</v>
      </c>
      <c r="I99" s="184">
        <f t="shared" si="5"/>
        <v>0</v>
      </c>
    </row>
    <row r="100" spans="1:9" hidden="1" x14ac:dyDescent="0.25">
      <c r="A100" s="171" t="s">
        <v>67</v>
      </c>
      <c r="B100" s="177"/>
      <c r="C100" s="192"/>
      <c r="D100" s="179"/>
      <c r="E100" s="177"/>
      <c r="F100" s="178"/>
      <c r="G100" s="179"/>
      <c r="H100" s="177"/>
      <c r="I100" s="184"/>
    </row>
    <row r="101" spans="1:9" hidden="1" x14ac:dyDescent="0.25">
      <c r="A101" s="174" t="s">
        <v>54</v>
      </c>
      <c r="B101" s="177"/>
      <c r="C101" s="192"/>
      <c r="D101" s="179"/>
      <c r="E101" s="177"/>
      <c r="F101" s="178"/>
      <c r="G101" s="179"/>
      <c r="H101" s="177">
        <f t="shared" si="5"/>
        <v>0</v>
      </c>
      <c r="I101" s="184">
        <f t="shared" si="5"/>
        <v>0</v>
      </c>
    </row>
    <row r="102" spans="1:9" hidden="1" x14ac:dyDescent="0.25">
      <c r="A102" s="171" t="s">
        <v>30</v>
      </c>
      <c r="B102" s="175"/>
      <c r="C102" s="173"/>
      <c r="D102" s="179"/>
      <c r="E102" s="177"/>
      <c r="F102" s="178"/>
      <c r="G102" s="179"/>
      <c r="H102" s="177"/>
      <c r="I102" s="184"/>
    </row>
    <row r="103" spans="1:9" hidden="1" x14ac:dyDescent="0.25">
      <c r="A103" s="174" t="s">
        <v>30</v>
      </c>
      <c r="B103" s="175">
        <v>0</v>
      </c>
      <c r="C103" s="173">
        <v>0</v>
      </c>
      <c r="D103" s="179"/>
      <c r="E103" s="177">
        <v>0</v>
      </c>
      <c r="F103" s="178">
        <v>0</v>
      </c>
      <c r="G103" s="179"/>
      <c r="H103" s="177">
        <f t="shared" si="5"/>
        <v>0</v>
      </c>
      <c r="I103" s="184">
        <f t="shared" si="5"/>
        <v>0</v>
      </c>
    </row>
    <row r="104" spans="1:9" hidden="1" x14ac:dyDescent="0.25">
      <c r="A104" s="171" t="s">
        <v>90</v>
      </c>
      <c r="B104" s="175"/>
      <c r="C104" s="173"/>
      <c r="D104" s="179"/>
      <c r="E104" s="177"/>
      <c r="F104" s="178"/>
      <c r="G104" s="179"/>
      <c r="H104" s="177"/>
      <c r="I104" s="184"/>
    </row>
    <row r="105" spans="1:9" hidden="1" x14ac:dyDescent="0.25">
      <c r="A105" s="174" t="s">
        <v>61</v>
      </c>
      <c r="B105" s="175">
        <v>0</v>
      </c>
      <c r="C105" s="173">
        <v>0</v>
      </c>
      <c r="D105" s="179"/>
      <c r="E105" s="177">
        <v>0</v>
      </c>
      <c r="F105" s="178">
        <v>0</v>
      </c>
      <c r="G105" s="179"/>
      <c r="H105" s="177">
        <f t="shared" si="5"/>
        <v>0</v>
      </c>
      <c r="I105" s="184">
        <f t="shared" si="5"/>
        <v>0</v>
      </c>
    </row>
    <row r="106" spans="1:9" hidden="1" x14ac:dyDescent="0.25">
      <c r="A106" s="174" t="s">
        <v>53</v>
      </c>
      <c r="B106" s="175">
        <v>0</v>
      </c>
      <c r="C106" s="173">
        <v>0.2</v>
      </c>
      <c r="D106" s="179"/>
      <c r="E106" s="177">
        <v>0</v>
      </c>
      <c r="F106" s="178">
        <v>0</v>
      </c>
      <c r="G106" s="179"/>
      <c r="H106" s="177">
        <f t="shared" si="5"/>
        <v>0</v>
      </c>
      <c r="I106" s="184">
        <f t="shared" si="5"/>
        <v>0.2</v>
      </c>
    </row>
    <row r="107" spans="1:9" hidden="1" x14ac:dyDescent="0.25">
      <c r="A107" s="171" t="s">
        <v>70</v>
      </c>
      <c r="B107" s="197"/>
      <c r="C107" s="181"/>
      <c r="D107" s="179"/>
      <c r="E107" s="177"/>
      <c r="F107" s="178"/>
      <c r="G107" s="179"/>
      <c r="H107" s="177"/>
      <c r="I107" s="184"/>
    </row>
    <row r="108" spans="1:9" hidden="1" x14ac:dyDescent="0.25">
      <c r="A108" s="174" t="s">
        <v>32</v>
      </c>
      <c r="B108" s="175">
        <f>46.1+38</f>
        <v>84.1</v>
      </c>
      <c r="C108" s="173">
        <v>0.1</v>
      </c>
      <c r="D108" s="179"/>
      <c r="E108" s="177">
        <v>84</v>
      </c>
      <c r="F108" s="178">
        <v>0.1</v>
      </c>
      <c r="G108" s="179"/>
      <c r="H108" s="177">
        <f t="shared" si="5"/>
        <v>9.9999999999994316E-2</v>
      </c>
      <c r="I108" s="184">
        <f t="shared" si="5"/>
        <v>0</v>
      </c>
    </row>
    <row r="109" spans="1:9" hidden="1" x14ac:dyDescent="0.25">
      <c r="A109" s="174" t="s">
        <v>33</v>
      </c>
      <c r="B109" s="175">
        <v>0</v>
      </c>
      <c r="C109" s="173">
        <v>0</v>
      </c>
      <c r="D109" s="179"/>
      <c r="E109" s="177">
        <v>0</v>
      </c>
      <c r="F109" s="178">
        <v>0</v>
      </c>
      <c r="G109" s="179"/>
      <c r="H109" s="177">
        <f t="shared" si="5"/>
        <v>0</v>
      </c>
      <c r="I109" s="184">
        <f t="shared" si="5"/>
        <v>0</v>
      </c>
    </row>
    <row r="110" spans="1:9" x14ac:dyDescent="0.25">
      <c r="A110" s="182" t="s">
        <v>6</v>
      </c>
      <c r="B110" s="177">
        <v>0</v>
      </c>
      <c r="C110" s="190">
        <v>0</v>
      </c>
      <c r="D110" s="179"/>
      <c r="E110" s="177">
        <v>0</v>
      </c>
      <c r="F110" s="178">
        <v>0</v>
      </c>
      <c r="G110" s="179"/>
      <c r="H110" s="177">
        <f t="shared" si="5"/>
        <v>0</v>
      </c>
      <c r="I110" s="184">
        <f t="shared" si="5"/>
        <v>0</v>
      </c>
    </row>
    <row r="111" spans="1:9" x14ac:dyDescent="0.25">
      <c r="A111" s="179"/>
      <c r="B111" s="177"/>
      <c r="C111" s="190"/>
      <c r="D111" s="179"/>
      <c r="E111" s="177"/>
      <c r="F111" s="178"/>
      <c r="G111" s="179"/>
      <c r="H111" s="177"/>
      <c r="I111" s="184"/>
    </row>
    <row r="112" spans="1:9" x14ac:dyDescent="0.25">
      <c r="A112" s="163" t="s">
        <v>4</v>
      </c>
      <c r="B112" s="177"/>
      <c r="C112" s="190"/>
      <c r="D112" s="179"/>
      <c r="E112" s="177"/>
      <c r="F112" s="178"/>
      <c r="G112" s="179"/>
      <c r="H112" s="177"/>
      <c r="I112" s="184"/>
    </row>
    <row r="113" spans="1:9" x14ac:dyDescent="0.25">
      <c r="A113" s="163" t="s">
        <v>76</v>
      </c>
      <c r="B113" s="177"/>
      <c r="C113" s="192"/>
      <c r="D113" s="179"/>
      <c r="E113" s="177"/>
      <c r="F113" s="178"/>
      <c r="G113" s="179"/>
      <c r="H113" s="177"/>
      <c r="I113" s="184"/>
    </row>
    <row r="114" spans="1:9" x14ac:dyDescent="0.25">
      <c r="A114" s="170" t="s">
        <v>66</v>
      </c>
      <c r="B114" s="177"/>
      <c r="C114" s="192"/>
      <c r="D114" s="179"/>
      <c r="E114" s="177"/>
      <c r="F114" s="178"/>
      <c r="G114" s="179"/>
      <c r="H114" s="177"/>
      <c r="I114" s="184"/>
    </row>
    <row r="115" spans="1:9" x14ac:dyDescent="0.25">
      <c r="A115" s="171" t="s">
        <v>68</v>
      </c>
      <c r="B115" s="177"/>
      <c r="C115" s="192"/>
      <c r="D115" s="179"/>
      <c r="E115" s="177"/>
      <c r="F115" s="178"/>
      <c r="G115" s="179"/>
      <c r="H115" s="177"/>
      <c r="I115" s="184"/>
    </row>
    <row r="116" spans="1:9" x14ac:dyDescent="0.25">
      <c r="A116" s="174" t="s">
        <v>60</v>
      </c>
      <c r="B116" s="177">
        <v>0</v>
      </c>
      <c r="C116" s="192">
        <v>0</v>
      </c>
      <c r="D116" s="179"/>
      <c r="E116" s="177">
        <v>0</v>
      </c>
      <c r="F116" s="178">
        <v>0</v>
      </c>
      <c r="G116" s="179"/>
      <c r="H116" s="177">
        <f t="shared" ref="H116:I120" si="6">B116-E116</f>
        <v>0</v>
      </c>
      <c r="I116" s="184">
        <f t="shared" si="6"/>
        <v>0</v>
      </c>
    </row>
    <row r="117" spans="1:9" x14ac:dyDescent="0.25">
      <c r="A117" s="174" t="s">
        <v>94</v>
      </c>
      <c r="B117" s="177">
        <v>0</v>
      </c>
      <c r="C117" s="192">
        <v>0</v>
      </c>
      <c r="D117" s="179"/>
      <c r="E117" s="177">
        <v>0</v>
      </c>
      <c r="F117" s="178">
        <v>0</v>
      </c>
      <c r="G117" s="179"/>
      <c r="H117" s="177">
        <f t="shared" si="6"/>
        <v>0</v>
      </c>
      <c r="I117" s="184">
        <f t="shared" si="6"/>
        <v>0</v>
      </c>
    </row>
    <row r="118" spans="1:9" x14ac:dyDescent="0.25">
      <c r="A118" s="174" t="s">
        <v>80</v>
      </c>
      <c r="B118" s="177">
        <v>0</v>
      </c>
      <c r="C118" s="192">
        <v>0</v>
      </c>
      <c r="D118" s="179"/>
      <c r="E118" s="177">
        <v>0</v>
      </c>
      <c r="F118" s="178">
        <v>0</v>
      </c>
      <c r="G118" s="179"/>
      <c r="H118" s="177">
        <f t="shared" si="6"/>
        <v>0</v>
      </c>
      <c r="I118" s="184">
        <f t="shared" si="6"/>
        <v>0</v>
      </c>
    </row>
    <row r="119" spans="1:9" x14ac:dyDescent="0.25">
      <c r="A119" s="198" t="s">
        <v>69</v>
      </c>
      <c r="B119" s="177"/>
      <c r="C119" s="192"/>
      <c r="D119" s="179"/>
      <c r="E119" s="177"/>
      <c r="F119" s="178"/>
      <c r="G119" s="179"/>
      <c r="H119" s="177"/>
      <c r="I119" s="184"/>
    </row>
    <row r="120" spans="1:9" x14ac:dyDescent="0.25">
      <c r="A120" s="199" t="s">
        <v>42</v>
      </c>
      <c r="B120" s="177">
        <v>0</v>
      </c>
      <c r="C120" s="192">
        <v>0</v>
      </c>
      <c r="D120" s="179"/>
      <c r="E120" s="177">
        <v>0</v>
      </c>
      <c r="F120" s="178">
        <v>0</v>
      </c>
      <c r="G120" s="179"/>
      <c r="H120" s="177">
        <f t="shared" si="6"/>
        <v>0</v>
      </c>
      <c r="I120" s="184">
        <f t="shared" si="6"/>
        <v>0</v>
      </c>
    </row>
    <row r="121" spans="1:9" x14ac:dyDescent="0.25">
      <c r="A121" s="171" t="s">
        <v>32</v>
      </c>
      <c r="B121" s="197"/>
      <c r="C121" s="192"/>
      <c r="D121" s="179"/>
      <c r="E121" s="177"/>
      <c r="F121" s="178"/>
      <c r="G121" s="179"/>
      <c r="H121" s="177"/>
      <c r="I121" s="184"/>
    </row>
    <row r="122" spans="1:9" x14ac:dyDescent="0.25">
      <c r="A122" s="174" t="s">
        <v>70</v>
      </c>
      <c r="B122" s="175">
        <v>0</v>
      </c>
      <c r="C122" s="192">
        <v>0</v>
      </c>
      <c r="D122" s="179"/>
      <c r="E122" s="177">
        <v>0</v>
      </c>
      <c r="F122" s="178">
        <v>0</v>
      </c>
      <c r="G122" s="179"/>
      <c r="H122" s="177">
        <f>B122-E122</f>
        <v>0</v>
      </c>
      <c r="I122" s="184">
        <f>C122-F122</f>
        <v>0</v>
      </c>
    </row>
    <row r="123" spans="1:9" x14ac:dyDescent="0.25">
      <c r="A123" s="182" t="s">
        <v>6</v>
      </c>
      <c r="B123" s="177">
        <f>SUM(B116:B122)</f>
        <v>0</v>
      </c>
      <c r="C123" s="192">
        <f>SUM(C116:C122)</f>
        <v>0</v>
      </c>
      <c r="D123" s="179"/>
      <c r="E123" s="177">
        <v>0</v>
      </c>
      <c r="F123" s="178">
        <v>0</v>
      </c>
      <c r="G123" s="179"/>
      <c r="H123" s="177">
        <f>B123-E123</f>
        <v>0</v>
      </c>
      <c r="I123" s="184">
        <f>C123-F123</f>
        <v>0</v>
      </c>
    </row>
    <row r="124" spans="1:9" x14ac:dyDescent="0.25">
      <c r="A124" s="179"/>
      <c r="B124" s="177"/>
      <c r="C124" s="192"/>
      <c r="D124" s="179"/>
      <c r="E124" s="177"/>
      <c r="F124" s="178"/>
      <c r="G124" s="179"/>
      <c r="H124" s="177"/>
      <c r="I124" s="184"/>
    </row>
    <row r="125" spans="1:9" x14ac:dyDescent="0.25">
      <c r="A125" s="163" t="s">
        <v>4</v>
      </c>
      <c r="B125" s="177"/>
      <c r="C125" s="192"/>
      <c r="D125" s="179"/>
      <c r="E125" s="177"/>
      <c r="F125" s="178"/>
      <c r="G125" s="179"/>
      <c r="H125" s="177"/>
      <c r="I125" s="184"/>
    </row>
    <row r="126" spans="1:9" x14ac:dyDescent="0.25">
      <c r="A126" s="163" t="s">
        <v>77</v>
      </c>
      <c r="B126" s="177"/>
      <c r="C126" s="192"/>
      <c r="D126" s="179"/>
      <c r="E126" s="177"/>
      <c r="F126" s="178"/>
      <c r="G126" s="179"/>
      <c r="H126" s="177"/>
      <c r="I126" s="184"/>
    </row>
    <row r="127" spans="1:9" x14ac:dyDescent="0.25">
      <c r="A127" s="170" t="s">
        <v>66</v>
      </c>
      <c r="B127" s="177"/>
      <c r="C127" s="192"/>
      <c r="D127" s="179"/>
      <c r="E127" s="177"/>
      <c r="F127" s="178"/>
      <c r="G127" s="179"/>
      <c r="H127" s="177"/>
      <c r="I127" s="184"/>
    </row>
    <row r="128" spans="1:9" hidden="1" x14ac:dyDescent="0.25">
      <c r="A128" s="171" t="s">
        <v>68</v>
      </c>
      <c r="B128" s="175"/>
      <c r="C128" s="173"/>
      <c r="D128" s="179"/>
      <c r="E128" s="177"/>
      <c r="F128" s="178"/>
      <c r="G128" s="179"/>
      <c r="H128" s="177"/>
      <c r="I128" s="184"/>
    </row>
    <row r="129" spans="1:9" hidden="1" x14ac:dyDescent="0.25">
      <c r="A129" s="174" t="s">
        <v>15</v>
      </c>
      <c r="B129" s="175"/>
      <c r="C129" s="173"/>
      <c r="D129" s="179"/>
      <c r="E129" s="175"/>
      <c r="F129" s="176"/>
      <c r="G129" s="179"/>
      <c r="H129" s="177">
        <f t="shared" ref="H129:I148" si="7">B129-E129</f>
        <v>0</v>
      </c>
      <c r="I129" s="184">
        <f t="shared" si="7"/>
        <v>0</v>
      </c>
    </row>
    <row r="130" spans="1:9" hidden="1" x14ac:dyDescent="0.25">
      <c r="A130" s="174" t="s">
        <v>87</v>
      </c>
      <c r="B130" s="175"/>
      <c r="C130" s="173"/>
      <c r="D130" s="179"/>
      <c r="E130" s="175"/>
      <c r="F130" s="176"/>
      <c r="G130" s="179"/>
      <c r="H130" s="177">
        <f t="shared" si="7"/>
        <v>0</v>
      </c>
      <c r="I130" s="184">
        <f t="shared" si="7"/>
        <v>0</v>
      </c>
    </row>
    <row r="131" spans="1:9" hidden="1" x14ac:dyDescent="0.25">
      <c r="A131" s="174" t="s">
        <v>17</v>
      </c>
      <c r="B131" s="175"/>
      <c r="C131" s="176"/>
      <c r="D131" s="179"/>
      <c r="E131" s="175"/>
      <c r="F131" s="176"/>
      <c r="G131" s="179"/>
      <c r="H131" s="177">
        <f t="shared" si="7"/>
        <v>0</v>
      </c>
      <c r="I131" s="184">
        <f t="shared" si="7"/>
        <v>0</v>
      </c>
    </row>
    <row r="132" spans="1:9" hidden="1" x14ac:dyDescent="0.25">
      <c r="A132" s="174" t="s">
        <v>18</v>
      </c>
      <c r="B132" s="175"/>
      <c r="C132" s="176"/>
      <c r="D132" s="179"/>
      <c r="E132" s="175"/>
      <c r="F132" s="176"/>
      <c r="G132" s="179"/>
      <c r="H132" s="177">
        <f t="shared" si="7"/>
        <v>0</v>
      </c>
      <c r="I132" s="184">
        <f t="shared" si="7"/>
        <v>0</v>
      </c>
    </row>
    <row r="133" spans="1:9" hidden="1" x14ac:dyDescent="0.25">
      <c r="A133" s="174" t="s">
        <v>23</v>
      </c>
      <c r="B133" s="175"/>
      <c r="C133" s="176"/>
      <c r="D133" s="179"/>
      <c r="E133" s="175"/>
      <c r="F133" s="176"/>
      <c r="G133" s="179"/>
      <c r="H133" s="177">
        <f t="shared" si="7"/>
        <v>0</v>
      </c>
      <c r="I133" s="184">
        <f t="shared" si="7"/>
        <v>0</v>
      </c>
    </row>
    <row r="134" spans="1:9" hidden="1" x14ac:dyDescent="0.25">
      <c r="A134" s="174" t="s">
        <v>55</v>
      </c>
      <c r="B134" s="175"/>
      <c r="C134" s="176"/>
      <c r="D134" s="179"/>
      <c r="E134" s="175"/>
      <c r="F134" s="176"/>
      <c r="G134" s="179"/>
      <c r="H134" s="177">
        <f t="shared" si="7"/>
        <v>0</v>
      </c>
      <c r="I134" s="184">
        <f t="shared" si="7"/>
        <v>0</v>
      </c>
    </row>
    <row r="135" spans="1:9" hidden="1" x14ac:dyDescent="0.25">
      <c r="A135" s="174" t="s">
        <v>56</v>
      </c>
      <c r="B135" s="175"/>
      <c r="C135" s="176"/>
      <c r="D135" s="179"/>
      <c r="E135" s="175"/>
      <c r="F135" s="176"/>
      <c r="G135" s="179"/>
      <c r="H135" s="177">
        <f t="shared" si="7"/>
        <v>0</v>
      </c>
      <c r="I135" s="184">
        <f t="shared" si="7"/>
        <v>0</v>
      </c>
    </row>
    <row r="136" spans="1:9" hidden="1" x14ac:dyDescent="0.25">
      <c r="A136" s="171" t="s">
        <v>69</v>
      </c>
      <c r="B136" s="175"/>
      <c r="C136" s="176"/>
      <c r="D136" s="179"/>
      <c r="E136" s="175"/>
      <c r="F136" s="176"/>
      <c r="G136" s="179"/>
      <c r="H136" s="177"/>
      <c r="I136" s="184"/>
    </row>
    <row r="137" spans="1:9" hidden="1" x14ac:dyDescent="0.25">
      <c r="A137" s="174" t="s">
        <v>42</v>
      </c>
      <c r="B137" s="175"/>
      <c r="C137" s="176"/>
      <c r="D137" s="179"/>
      <c r="E137" s="175"/>
      <c r="F137" s="176"/>
      <c r="G137" s="179"/>
      <c r="H137" s="177">
        <f t="shared" si="7"/>
        <v>0</v>
      </c>
      <c r="I137" s="184">
        <f t="shared" si="7"/>
        <v>0</v>
      </c>
    </row>
    <row r="138" spans="1:9" hidden="1" x14ac:dyDescent="0.25">
      <c r="A138" s="171" t="s">
        <v>30</v>
      </c>
      <c r="B138" s="197"/>
      <c r="C138" s="181"/>
      <c r="D138" s="179"/>
      <c r="E138" s="177"/>
      <c r="F138" s="178"/>
      <c r="G138" s="179"/>
      <c r="H138" s="177"/>
      <c r="I138" s="184"/>
    </row>
    <row r="139" spans="1:9" hidden="1" x14ac:dyDescent="0.25">
      <c r="A139" s="174" t="s">
        <v>72</v>
      </c>
      <c r="B139" s="175"/>
      <c r="C139" s="173"/>
      <c r="D139" s="179"/>
      <c r="E139" s="177"/>
      <c r="F139" s="178"/>
      <c r="G139" s="179"/>
      <c r="H139" s="177">
        <f t="shared" si="7"/>
        <v>0</v>
      </c>
      <c r="I139" s="184">
        <f t="shared" si="7"/>
        <v>0</v>
      </c>
    </row>
    <row r="140" spans="1:9" hidden="1" x14ac:dyDescent="0.25">
      <c r="A140" s="174" t="s">
        <v>23</v>
      </c>
      <c r="B140" s="175"/>
      <c r="C140" s="173"/>
      <c r="D140" s="179"/>
      <c r="E140" s="177"/>
      <c r="F140" s="178"/>
      <c r="G140" s="179"/>
      <c r="H140" s="177">
        <f t="shared" si="7"/>
        <v>0</v>
      </c>
      <c r="I140" s="184">
        <f t="shared" si="7"/>
        <v>0</v>
      </c>
    </row>
    <row r="141" spans="1:9" hidden="1" x14ac:dyDescent="0.25">
      <c r="A141" s="171" t="s">
        <v>70</v>
      </c>
      <c r="B141" s="200"/>
      <c r="C141" s="201"/>
      <c r="D141" s="179"/>
      <c r="E141" s="177"/>
      <c r="F141" s="178"/>
      <c r="G141" s="179"/>
      <c r="H141" s="177"/>
      <c r="I141" s="184"/>
    </row>
    <row r="142" spans="1:9" hidden="1" x14ac:dyDescent="0.25">
      <c r="A142" s="174" t="s">
        <v>32</v>
      </c>
      <c r="B142" s="200"/>
      <c r="C142" s="201"/>
      <c r="D142" s="179"/>
      <c r="E142" s="177"/>
      <c r="F142" s="178"/>
      <c r="G142" s="179"/>
      <c r="H142" s="177">
        <f t="shared" si="7"/>
        <v>0</v>
      </c>
      <c r="I142" s="184">
        <f t="shared" si="7"/>
        <v>0</v>
      </c>
    </row>
    <row r="143" spans="1:9" hidden="1" x14ac:dyDescent="0.25">
      <c r="A143" s="174" t="s">
        <v>33</v>
      </c>
      <c r="B143" s="200"/>
      <c r="C143" s="201"/>
      <c r="D143" s="179"/>
      <c r="E143" s="177"/>
      <c r="F143" s="178"/>
      <c r="G143" s="179"/>
      <c r="H143" s="177">
        <f t="shared" si="7"/>
        <v>0</v>
      </c>
      <c r="I143" s="184">
        <f t="shared" si="7"/>
        <v>0</v>
      </c>
    </row>
    <row r="144" spans="1:9" hidden="1" x14ac:dyDescent="0.25">
      <c r="A144" s="171" t="s">
        <v>88</v>
      </c>
      <c r="B144" s="200"/>
      <c r="C144" s="201"/>
      <c r="D144" s="179"/>
      <c r="E144" s="177"/>
      <c r="F144" s="178"/>
      <c r="G144" s="179"/>
      <c r="H144" s="177"/>
      <c r="I144" s="184"/>
    </row>
    <row r="145" spans="1:9" hidden="1" x14ac:dyDescent="0.25">
      <c r="A145" s="174" t="s">
        <v>34</v>
      </c>
      <c r="B145" s="200"/>
      <c r="C145" s="201"/>
      <c r="D145" s="179"/>
      <c r="E145" s="177"/>
      <c r="F145" s="178"/>
      <c r="G145" s="179"/>
      <c r="H145" s="177">
        <f t="shared" si="7"/>
        <v>0</v>
      </c>
      <c r="I145" s="184">
        <f t="shared" si="7"/>
        <v>0</v>
      </c>
    </row>
    <row r="146" spans="1:9" x14ac:dyDescent="0.25">
      <c r="A146" s="182" t="s">
        <v>6</v>
      </c>
      <c r="B146" s="177">
        <f>SUM(B128:B142)</f>
        <v>0</v>
      </c>
      <c r="C146" s="190">
        <f>SUM(C128:C143)</f>
        <v>0</v>
      </c>
      <c r="D146" s="179"/>
      <c r="E146" s="177">
        <f>SUM(E128:E145)</f>
        <v>0</v>
      </c>
      <c r="F146" s="178">
        <f>SUM(F129:F145)</f>
        <v>0</v>
      </c>
      <c r="G146" s="179"/>
      <c r="H146" s="177">
        <f t="shared" si="7"/>
        <v>0</v>
      </c>
      <c r="I146" s="184">
        <f t="shared" si="7"/>
        <v>0</v>
      </c>
    </row>
    <row r="147" spans="1:9" x14ac:dyDescent="0.25">
      <c r="A147" s="179"/>
      <c r="B147" s="177"/>
      <c r="C147" s="190"/>
      <c r="D147" s="179"/>
      <c r="E147" s="177"/>
      <c r="F147" s="178"/>
      <c r="G147" s="179"/>
      <c r="H147" s="177"/>
      <c r="I147" s="184"/>
    </row>
    <row r="148" spans="1:9" x14ac:dyDescent="0.25">
      <c r="A148" s="191" t="s">
        <v>7</v>
      </c>
      <c r="B148" s="177">
        <f>B146+B123+B110+B77</f>
        <v>0</v>
      </c>
      <c r="C148" s="190">
        <f>C146+C123+C110+C77</f>
        <v>0</v>
      </c>
      <c r="D148" s="179"/>
      <c r="E148" s="177">
        <f>E146+E123+E110+E77</f>
        <v>0</v>
      </c>
      <c r="F148" s="178">
        <f>F146+F123+F110+F77</f>
        <v>0</v>
      </c>
      <c r="G148" s="179"/>
      <c r="H148" s="177">
        <f t="shared" si="7"/>
        <v>0</v>
      </c>
      <c r="I148" s="184">
        <f t="shared" si="7"/>
        <v>0</v>
      </c>
    </row>
    <row r="149" spans="1:9" x14ac:dyDescent="0.25">
      <c r="A149" s="185"/>
      <c r="B149" s="177"/>
      <c r="C149" s="190"/>
      <c r="D149" s="179"/>
      <c r="E149" s="177"/>
      <c r="F149" s="178"/>
      <c r="G149" s="179"/>
      <c r="H149" s="177"/>
      <c r="I149" s="184"/>
    </row>
    <row r="150" spans="1:9" x14ac:dyDescent="0.25">
      <c r="A150" s="182"/>
      <c r="B150" s="177"/>
      <c r="C150" s="192"/>
      <c r="D150" s="179"/>
      <c r="E150" s="177"/>
      <c r="F150" s="178"/>
      <c r="G150" s="179"/>
      <c r="H150" s="177"/>
      <c r="I150" s="184"/>
    </row>
    <row r="151" spans="1:9" x14ac:dyDescent="0.25">
      <c r="A151" s="179"/>
      <c r="B151" s="177"/>
      <c r="C151" s="192"/>
      <c r="D151" s="179"/>
      <c r="E151" s="177"/>
      <c r="F151" s="178"/>
      <c r="G151" s="179"/>
      <c r="H151" s="177"/>
      <c r="I151" s="184"/>
    </row>
    <row r="152" spans="1:9" x14ac:dyDescent="0.25">
      <c r="A152" s="202" t="s">
        <v>107</v>
      </c>
      <c r="B152" s="177">
        <f>B148+B46</f>
        <v>0</v>
      </c>
      <c r="C152" s="192">
        <f>C148+C46</f>
        <v>0</v>
      </c>
      <c r="D152" s="179"/>
      <c r="E152" s="177">
        <f>E148+E46</f>
        <v>0</v>
      </c>
      <c r="F152" s="178">
        <f>F148+F46</f>
        <v>0</v>
      </c>
      <c r="G152" s="179"/>
      <c r="H152" s="177">
        <f>B152-E152</f>
        <v>0</v>
      </c>
      <c r="I152" s="184">
        <f>C152-F152</f>
        <v>0</v>
      </c>
    </row>
    <row r="153" spans="1:9" x14ac:dyDescent="0.25">
      <c r="A153" s="179"/>
      <c r="B153" s="177"/>
      <c r="C153" s="192"/>
      <c r="D153" s="179"/>
      <c r="E153" s="177"/>
      <c r="F153" s="178"/>
      <c r="G153" s="179"/>
      <c r="H153" s="177"/>
      <c r="I153" s="184"/>
    </row>
    <row r="154" spans="1:9" x14ac:dyDescent="0.25">
      <c r="A154" s="330" t="s">
        <v>89</v>
      </c>
      <c r="B154" s="177"/>
      <c r="C154" s="192"/>
      <c r="D154" s="179"/>
      <c r="E154" s="177"/>
      <c r="F154" s="178"/>
      <c r="G154" s="179"/>
      <c r="H154" s="177"/>
      <c r="I154" s="184"/>
    </row>
    <row r="155" spans="1:9" x14ac:dyDescent="0.25">
      <c r="A155" s="330"/>
      <c r="B155" s="203">
        <f>(C152*382.991)+B152</f>
        <v>0</v>
      </c>
      <c r="C155" s="204"/>
      <c r="D155" s="204"/>
      <c r="E155" s="211">
        <v>0</v>
      </c>
      <c r="F155" s="178"/>
      <c r="G155" s="179"/>
      <c r="H155" s="205">
        <f>B155-E155</f>
        <v>0</v>
      </c>
      <c r="I155" s="184"/>
    </row>
    <row r="156" spans="1:9" x14ac:dyDescent="0.25">
      <c r="A156" s="179"/>
      <c r="B156" s="177"/>
      <c r="C156" s="192"/>
      <c r="D156" s="179"/>
      <c r="E156" s="177"/>
      <c r="F156" s="178"/>
      <c r="G156" s="179"/>
      <c r="H156" s="177"/>
      <c r="I156" s="184"/>
    </row>
    <row r="157" spans="1:9" x14ac:dyDescent="0.25">
      <c r="A157" s="179"/>
      <c r="B157" s="206"/>
      <c r="C157" s="207"/>
      <c r="D157" s="196"/>
      <c r="E157" s="206"/>
      <c r="F157" s="207"/>
      <c r="G157" s="196"/>
      <c r="H157" s="206"/>
      <c r="I157" s="207"/>
    </row>
    <row r="158" spans="1:9" x14ac:dyDescent="0.25">
      <c r="A158" s="179"/>
      <c r="B158" s="206"/>
      <c r="C158" s="207"/>
      <c r="D158" s="196"/>
      <c r="E158" s="206"/>
      <c r="F158" s="207"/>
      <c r="G158" s="196"/>
      <c r="H158" s="206"/>
      <c r="I158" s="207"/>
    </row>
  </sheetData>
  <mergeCells count="4">
    <mergeCell ref="B1:C1"/>
    <mergeCell ref="E1:F1"/>
    <mergeCell ref="H1:I1"/>
    <mergeCell ref="A154:A155"/>
  </mergeCells>
  <printOptions horizontalCentered="1"/>
  <pageMargins left="0.25" right="0.25" top="0.75" bottom="0.75" header="0.3" footer="0.3"/>
  <pageSetup scale="69" orientation="portrait" r:id="rId1"/>
  <headerFooter alignWithMargins="0">
    <oddHeader>&amp;CMission Direct Budgeted Resources for Rare Earth Fee Class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60" zoomScaleNormal="80" workbookViewId="0">
      <pane xSplit="1" ySplit="4" topLeftCell="B80" activePane="bottomRight" state="frozen"/>
      <selection activeCell="A167" sqref="A167"/>
      <selection pane="topRight" activeCell="A167" sqref="A167"/>
      <selection pane="bottomLeft" activeCell="A167" sqref="A167"/>
      <selection pane="bottomRight" activeCell="A167" sqref="A167"/>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320" t="s">
        <v>186</v>
      </c>
      <c r="C1" s="321"/>
      <c r="D1" s="8"/>
      <c r="E1" s="320" t="s">
        <v>182</v>
      </c>
      <c r="F1" s="321"/>
      <c r="G1" s="46"/>
      <c r="H1" s="322" t="s">
        <v>1</v>
      </c>
      <c r="I1" s="322"/>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x14ac:dyDescent="0.25">
      <c r="A4" s="133" t="s">
        <v>3</v>
      </c>
      <c r="B4" s="114"/>
      <c r="C4" s="40"/>
      <c r="D4" s="6"/>
      <c r="E4" s="55"/>
      <c r="F4" s="54"/>
      <c r="G4" s="6"/>
      <c r="H4" s="55"/>
      <c r="I4" s="56"/>
    </row>
    <row r="5" spans="1:9" ht="18.899999999999999" customHeight="1" x14ac:dyDescent="0.25">
      <c r="A5" s="133" t="s">
        <v>9</v>
      </c>
      <c r="B5" s="114"/>
      <c r="C5" s="40"/>
      <c r="D5" s="6"/>
      <c r="E5" s="55"/>
      <c r="F5" s="54"/>
      <c r="G5" s="6"/>
      <c r="H5" s="55"/>
      <c r="I5" s="56"/>
    </row>
    <row r="6" spans="1:9" ht="18.899999999999999"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x14ac:dyDescent="0.25">
      <c r="A27" s="10" t="s">
        <v>6</v>
      </c>
      <c r="B27" s="91">
        <f>SUM(B6:B26)</f>
        <v>0</v>
      </c>
      <c r="C27" s="70">
        <f>SUM(C6:C26)</f>
        <v>0</v>
      </c>
      <c r="D27" s="11"/>
      <c r="E27" s="44">
        <v>0</v>
      </c>
      <c r="F27" s="43">
        <v>0</v>
      </c>
      <c r="G27" s="11"/>
      <c r="H27" s="44">
        <f t="shared" si="1"/>
        <v>0</v>
      </c>
      <c r="I27" s="45">
        <f t="shared" si="1"/>
        <v>0</v>
      </c>
    </row>
    <row r="28" spans="1:9" x14ac:dyDescent="0.25">
      <c r="A28" s="9"/>
      <c r="B28" s="91"/>
      <c r="C28" s="93"/>
      <c r="D28" s="11"/>
      <c r="E28" s="44"/>
      <c r="F28" s="43"/>
      <c r="G28" s="11"/>
      <c r="H28" s="44"/>
      <c r="I28" s="45"/>
    </row>
    <row r="29" spans="1:9" x14ac:dyDescent="0.25">
      <c r="A29" s="133" t="s">
        <v>3</v>
      </c>
      <c r="B29" s="55"/>
      <c r="C29" s="57"/>
      <c r="D29" s="11"/>
      <c r="E29" s="60"/>
      <c r="F29" s="59"/>
      <c r="G29" s="29"/>
      <c r="H29" s="60"/>
      <c r="I29" s="61"/>
    </row>
    <row r="30" spans="1:9" x14ac:dyDescent="0.25">
      <c r="A30" s="133" t="s">
        <v>36</v>
      </c>
      <c r="B30" s="114"/>
      <c r="C30" s="57"/>
      <c r="D30" s="11"/>
      <c r="E30" s="60"/>
      <c r="F30" s="59"/>
      <c r="G30" s="29"/>
      <c r="H30" s="60"/>
      <c r="I30" s="61"/>
    </row>
    <row r="31" spans="1:9"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60">
        <f>SUM(B32:B43)</f>
        <v>0</v>
      </c>
      <c r="C44" s="83">
        <f>SUM(C32:C43)</f>
        <v>0</v>
      </c>
      <c r="D44" s="11"/>
      <c r="E44" s="60">
        <v>0</v>
      </c>
      <c r="F44" s="59">
        <v>0</v>
      </c>
      <c r="G44" s="11"/>
      <c r="H44" s="44">
        <f t="shared" si="3"/>
        <v>0</v>
      </c>
      <c r="I44" s="45">
        <f t="shared" si="3"/>
        <v>0</v>
      </c>
    </row>
    <row r="45" spans="1:9" x14ac:dyDescent="0.25">
      <c r="A45" s="10"/>
      <c r="B45" s="60"/>
      <c r="C45" s="83"/>
      <c r="D45" s="11"/>
      <c r="E45" s="60"/>
      <c r="F45" s="59"/>
      <c r="G45" s="11"/>
      <c r="H45" s="44"/>
      <c r="I45" s="45"/>
    </row>
    <row r="46" spans="1:9" ht="13.8" thickBot="1" x14ac:dyDescent="0.3">
      <c r="A46" s="31" t="s">
        <v>5</v>
      </c>
      <c r="B46" s="71">
        <f>B44+B27</f>
        <v>0</v>
      </c>
      <c r="C46" s="74">
        <f>C44+C27</f>
        <v>0</v>
      </c>
      <c r="D46" s="11"/>
      <c r="E46" s="71">
        <v>0</v>
      </c>
      <c r="F46" s="102">
        <v>0</v>
      </c>
      <c r="G46" s="11"/>
      <c r="H46" s="71">
        <f t="shared" si="3"/>
        <v>0</v>
      </c>
      <c r="I46" s="72">
        <f t="shared" si="3"/>
        <v>0</v>
      </c>
    </row>
    <row r="47" spans="1:9" ht="13.8" thickTop="1" x14ac:dyDescent="0.25">
      <c r="B47" s="44"/>
      <c r="C47" s="63"/>
      <c r="D47" s="11"/>
      <c r="E47" s="44"/>
      <c r="F47" s="43"/>
      <c r="G47" s="11"/>
      <c r="H47" s="44"/>
      <c r="I47" s="45"/>
    </row>
    <row r="48" spans="1:9" x14ac:dyDescent="0.25">
      <c r="A48" s="133" t="s">
        <v>4</v>
      </c>
      <c r="B48" s="60"/>
      <c r="C48" s="82"/>
      <c r="D48" s="29"/>
      <c r="E48" s="60"/>
      <c r="F48" s="59"/>
      <c r="G48" s="29"/>
      <c r="H48" s="60"/>
      <c r="I48" s="61"/>
    </row>
    <row r="49" spans="1:9" x14ac:dyDescent="0.25">
      <c r="A49" s="133" t="s">
        <v>58</v>
      </c>
      <c r="B49" s="60"/>
      <c r="C49" s="82"/>
      <c r="D49" s="29"/>
      <c r="E49" s="60"/>
      <c r="F49" s="59"/>
      <c r="G49" s="29"/>
      <c r="H49" s="60"/>
      <c r="I49" s="61"/>
    </row>
    <row r="50" spans="1:9"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x14ac:dyDescent="0.25">
      <c r="A77" s="10" t="s">
        <v>6</v>
      </c>
      <c r="B77" s="42">
        <f>SUM(B55:B76)</f>
        <v>0</v>
      </c>
      <c r="C77" s="43">
        <f>SUM(C52:C76)</f>
        <v>0</v>
      </c>
      <c r="D77" s="11"/>
      <c r="E77" s="62">
        <v>0</v>
      </c>
      <c r="F77" s="88">
        <v>0</v>
      </c>
      <c r="G77" s="11"/>
      <c r="H77" s="60">
        <f t="shared" si="4"/>
        <v>0</v>
      </c>
      <c r="I77" s="61">
        <f t="shared" si="4"/>
        <v>0</v>
      </c>
    </row>
    <row r="78" spans="1:9" x14ac:dyDescent="0.25">
      <c r="B78" s="44"/>
      <c r="C78" s="43"/>
      <c r="D78" s="11"/>
      <c r="E78" s="44"/>
      <c r="F78" s="43"/>
      <c r="G78" s="11"/>
      <c r="H78" s="44"/>
      <c r="I78" s="45"/>
    </row>
    <row r="79" spans="1:9" x14ac:dyDescent="0.25">
      <c r="A79" s="133" t="s">
        <v>4</v>
      </c>
      <c r="B79" s="44"/>
      <c r="C79" s="63"/>
      <c r="D79" s="11"/>
      <c r="E79" s="44"/>
      <c r="F79" s="43"/>
      <c r="G79" s="11"/>
      <c r="H79" s="44"/>
      <c r="I79" s="45"/>
    </row>
    <row r="80" spans="1:9" x14ac:dyDescent="0.25">
      <c r="A80" s="133" t="s">
        <v>75</v>
      </c>
      <c r="B80" s="44"/>
      <c r="C80" s="63"/>
      <c r="D80" s="11"/>
      <c r="E80" s="44"/>
      <c r="F80" s="43"/>
      <c r="G80" s="11"/>
      <c r="H80" s="44"/>
      <c r="I80" s="45"/>
    </row>
    <row r="81" spans="1:9"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0</v>
      </c>
      <c r="C116" s="63">
        <v>0.8</v>
      </c>
      <c r="D116" s="11"/>
      <c r="E116" s="44">
        <v>0</v>
      </c>
      <c r="F116" s="43">
        <v>0.8</v>
      </c>
      <c r="G116" s="11"/>
      <c r="H116" s="44">
        <f t="shared" ref="H116:I120" si="6">B116-E116</f>
        <v>0</v>
      </c>
      <c r="I116" s="45">
        <f t="shared" si="6"/>
        <v>0</v>
      </c>
    </row>
    <row r="117" spans="1:9" x14ac:dyDescent="0.25">
      <c r="A117" s="97" t="s">
        <v>94</v>
      </c>
      <c r="B117" s="44">
        <v>0</v>
      </c>
      <c r="C117" s="63">
        <v>0</v>
      </c>
      <c r="D117" s="11"/>
      <c r="E117" s="44">
        <v>4.3</v>
      </c>
      <c r="F117" s="43">
        <v>0.1</v>
      </c>
      <c r="G117" s="11"/>
      <c r="H117" s="44">
        <f t="shared" si="6"/>
        <v>-4.3</v>
      </c>
      <c r="I117" s="45">
        <f t="shared" si="6"/>
        <v>-0.1</v>
      </c>
    </row>
    <row r="118" spans="1:9" x14ac:dyDescent="0.25">
      <c r="A118" s="97" t="s">
        <v>80</v>
      </c>
      <c r="B118" s="44">
        <v>0</v>
      </c>
      <c r="C118" s="63">
        <v>0</v>
      </c>
      <c r="D118" s="11"/>
      <c r="E118" s="44">
        <v>40</v>
      </c>
      <c r="F118" s="43">
        <v>0.2</v>
      </c>
      <c r="G118" s="11"/>
      <c r="H118" s="44">
        <f t="shared" si="6"/>
        <v>-40</v>
      </c>
      <c r="I118" s="45">
        <f t="shared" si="6"/>
        <v>-0.2</v>
      </c>
    </row>
    <row r="119" spans="1:9" x14ac:dyDescent="0.25">
      <c r="A119" s="32" t="s">
        <v>69</v>
      </c>
      <c r="B119" s="44"/>
      <c r="C119" s="63"/>
      <c r="D119" s="11"/>
      <c r="E119" s="44"/>
      <c r="F119" s="43"/>
      <c r="G119" s="11"/>
      <c r="H119" s="44"/>
      <c r="I119" s="45"/>
    </row>
    <row r="120" spans="1:9" x14ac:dyDescent="0.25">
      <c r="A120" s="144" t="s">
        <v>42</v>
      </c>
      <c r="B120" s="44">
        <v>0</v>
      </c>
      <c r="C120" s="63">
        <v>0.1</v>
      </c>
      <c r="D120" s="11"/>
      <c r="E120" s="44">
        <v>0</v>
      </c>
      <c r="F120" s="43">
        <v>0.1</v>
      </c>
      <c r="G120" s="11"/>
      <c r="H120" s="44">
        <f t="shared" si="6"/>
        <v>0</v>
      </c>
      <c r="I120" s="45">
        <f t="shared" si="6"/>
        <v>0</v>
      </c>
    </row>
    <row r="121" spans="1:9" x14ac:dyDescent="0.25">
      <c r="A121" s="96" t="s">
        <v>32</v>
      </c>
      <c r="B121" s="120"/>
      <c r="C121" s="63"/>
      <c r="D121" s="11"/>
      <c r="E121" s="44"/>
      <c r="F121" s="43"/>
      <c r="G121" s="11"/>
      <c r="H121" s="44"/>
      <c r="I121" s="45"/>
    </row>
    <row r="122" spans="1:9" x14ac:dyDescent="0.25">
      <c r="A122" s="97" t="s">
        <v>70</v>
      </c>
      <c r="B122" s="121">
        <v>25</v>
      </c>
      <c r="C122" s="65">
        <v>0</v>
      </c>
      <c r="D122" s="11"/>
      <c r="E122" s="68">
        <v>78</v>
      </c>
      <c r="F122" s="67">
        <v>0</v>
      </c>
      <c r="G122" s="11"/>
      <c r="H122" s="68">
        <f>B122-E122</f>
        <v>-53</v>
      </c>
      <c r="I122" s="69">
        <f>C122-F122</f>
        <v>0</v>
      </c>
    </row>
    <row r="123" spans="1:9" x14ac:dyDescent="0.25">
      <c r="A123" s="10" t="s">
        <v>6</v>
      </c>
      <c r="B123" s="44">
        <f>SUM(B116:B122)</f>
        <v>25</v>
      </c>
      <c r="C123" s="63">
        <f>SUM(C116:C122)</f>
        <v>0.9</v>
      </c>
      <c r="D123" s="11"/>
      <c r="E123" s="44">
        <v>122.3</v>
      </c>
      <c r="F123" s="43">
        <v>1.2000000000000002</v>
      </c>
      <c r="G123" s="11"/>
      <c r="H123" s="44">
        <f>B123-E123</f>
        <v>-97.3</v>
      </c>
      <c r="I123" s="45">
        <f>C123-F123</f>
        <v>-0.30000000000000016</v>
      </c>
    </row>
    <row r="124" spans="1:9" x14ac:dyDescent="0.25">
      <c r="B124" s="44"/>
      <c r="C124" s="63"/>
      <c r="D124" s="11"/>
      <c r="E124" s="44"/>
      <c r="F124" s="43"/>
      <c r="G124" s="11"/>
      <c r="H124" s="44"/>
      <c r="I124" s="45"/>
    </row>
    <row r="125" spans="1:9" x14ac:dyDescent="0.25">
      <c r="A125" s="133" t="s">
        <v>4</v>
      </c>
      <c r="B125" s="44"/>
      <c r="C125" s="63"/>
      <c r="D125" s="11"/>
      <c r="E125" s="44"/>
      <c r="F125" s="43"/>
      <c r="G125" s="11"/>
      <c r="H125" s="44"/>
      <c r="I125" s="45"/>
    </row>
    <row r="126" spans="1:9" x14ac:dyDescent="0.25">
      <c r="A126" s="133" t="s">
        <v>77</v>
      </c>
      <c r="B126" s="44"/>
      <c r="C126" s="63"/>
      <c r="D126" s="11"/>
      <c r="E126" s="44"/>
      <c r="F126" s="43"/>
      <c r="G126" s="11"/>
      <c r="H126" s="44"/>
      <c r="I126" s="45"/>
    </row>
    <row r="127" spans="1:9"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8"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x14ac:dyDescent="0.25">
      <c r="A141" s="96" t="s">
        <v>70</v>
      </c>
      <c r="B141" s="21"/>
      <c r="C141" s="5"/>
      <c r="D141" s="11"/>
      <c r="E141" s="44"/>
      <c r="F141" s="43"/>
      <c r="G141" s="11"/>
      <c r="H141" s="60"/>
      <c r="I141" s="61"/>
    </row>
    <row r="142" spans="1:9" x14ac:dyDescent="0.25">
      <c r="A142" s="144" t="s">
        <v>188</v>
      </c>
      <c r="B142" s="124">
        <v>0</v>
      </c>
      <c r="C142" s="128">
        <v>0.1</v>
      </c>
      <c r="D142" s="29"/>
      <c r="E142" s="68">
        <v>0</v>
      </c>
      <c r="F142" s="67">
        <v>0</v>
      </c>
      <c r="G142" s="29"/>
      <c r="H142" s="68">
        <f t="shared" si="7"/>
        <v>0</v>
      </c>
      <c r="I142" s="69">
        <f t="shared" si="7"/>
        <v>0.1</v>
      </c>
    </row>
    <row r="143" spans="1:9" hidden="1" x14ac:dyDescent="0.25">
      <c r="A143" s="97" t="s">
        <v>33</v>
      </c>
      <c r="B143" s="23"/>
      <c r="C143" s="27"/>
      <c r="D143" s="29"/>
      <c r="E143" s="60"/>
      <c r="F143" s="59"/>
      <c r="G143" s="29"/>
      <c r="H143" s="60">
        <f t="shared" si="7"/>
        <v>0</v>
      </c>
      <c r="I143" s="61">
        <f t="shared" si="7"/>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f t="shared" si="7"/>
        <v>0</v>
      </c>
      <c r="I145" s="69">
        <f t="shared" si="7"/>
        <v>0</v>
      </c>
    </row>
    <row r="146" spans="1:9" x14ac:dyDescent="0.25">
      <c r="A146" s="10" t="s">
        <v>6</v>
      </c>
      <c r="B146" s="44">
        <f>SUM(B128:B142)</f>
        <v>0</v>
      </c>
      <c r="C146" s="64">
        <f>SUM(C128:C143)</f>
        <v>0.1</v>
      </c>
      <c r="D146" s="11"/>
      <c r="E146" s="44">
        <v>0</v>
      </c>
      <c r="F146" s="43">
        <v>0</v>
      </c>
      <c r="G146" s="11"/>
      <c r="H146" s="44">
        <f t="shared" si="7"/>
        <v>0</v>
      </c>
      <c r="I146" s="61">
        <f t="shared" si="7"/>
        <v>0.1</v>
      </c>
    </row>
    <row r="147" spans="1:9" x14ac:dyDescent="0.25">
      <c r="B147" s="44"/>
      <c r="C147" s="64"/>
      <c r="D147" s="11"/>
      <c r="E147" s="44"/>
      <c r="F147" s="43"/>
      <c r="G147" s="11"/>
      <c r="H147" s="44"/>
      <c r="I147" s="45"/>
    </row>
    <row r="148" spans="1:9" ht="13.8" thickBot="1" x14ac:dyDescent="0.3">
      <c r="A148" s="31" t="s">
        <v>7</v>
      </c>
      <c r="B148" s="148">
        <f>B146+B123+B110+B77</f>
        <v>25</v>
      </c>
      <c r="C148" s="74">
        <f>C146+C123+C110+C77</f>
        <v>1</v>
      </c>
      <c r="D148" s="11"/>
      <c r="E148" s="71">
        <v>122.3</v>
      </c>
      <c r="F148" s="102">
        <v>1.2000000000000002</v>
      </c>
      <c r="G148" s="11"/>
      <c r="H148" s="71">
        <f t="shared" si="7"/>
        <v>-97.3</v>
      </c>
      <c r="I148" s="72">
        <f t="shared" si="7"/>
        <v>-0.20000000000000018</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100</v>
      </c>
      <c r="B152" s="209">
        <f>B148+B46</f>
        <v>25</v>
      </c>
      <c r="C152" s="63">
        <f>C148+C46</f>
        <v>1</v>
      </c>
      <c r="D152" s="11"/>
      <c r="E152" s="44">
        <v>122.3</v>
      </c>
      <c r="F152" s="43">
        <v>1.2000000000000002</v>
      </c>
      <c r="G152" s="11"/>
      <c r="H152" s="44">
        <f>B152-E152</f>
        <v>-97.3</v>
      </c>
      <c r="I152" s="45">
        <f>C152-F152</f>
        <v>-0.20000000000000018</v>
      </c>
    </row>
    <row r="153" spans="1:9" x14ac:dyDescent="0.25">
      <c r="B153" s="44"/>
      <c r="C153" s="63"/>
      <c r="D153" s="11"/>
      <c r="E153" s="44"/>
      <c r="F153" s="43"/>
      <c r="G153" s="11"/>
      <c r="H153" s="44"/>
      <c r="I153" s="45"/>
    </row>
    <row r="154" spans="1:9" x14ac:dyDescent="0.25">
      <c r="A154" s="324" t="s">
        <v>89</v>
      </c>
      <c r="B154" s="44"/>
      <c r="C154" s="63"/>
      <c r="D154" s="11"/>
      <c r="E154" s="44"/>
      <c r="F154" s="43"/>
      <c r="G154" s="11"/>
      <c r="H154" s="44"/>
      <c r="I154" s="45"/>
    </row>
    <row r="155" spans="1:9" x14ac:dyDescent="0.25">
      <c r="A155" s="324"/>
      <c r="B155" s="129">
        <f>(C152*434.811)+B152</f>
        <v>459.81099999999998</v>
      </c>
      <c r="C155" s="130"/>
      <c r="D155" s="130"/>
      <c r="E155" s="129">
        <v>628.06520000000012</v>
      </c>
      <c r="F155" s="43"/>
      <c r="G155" s="11"/>
      <c r="H155" s="111">
        <f>B155-E155</f>
        <v>-168.25420000000014</v>
      </c>
      <c r="I155" s="45"/>
    </row>
    <row r="156" spans="1:9" x14ac:dyDescent="0.25">
      <c r="B156" s="44"/>
      <c r="C156" s="63"/>
      <c r="D156" s="11"/>
      <c r="E156" s="44"/>
      <c r="F156" s="43"/>
      <c r="G156" s="11"/>
      <c r="H156" s="44"/>
      <c r="I156" s="4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55"/>
  <sheetViews>
    <sheetView view="pageBreakPreview" zoomScale="70" zoomScaleNormal="80" zoomScaleSheetLayoutView="70" workbookViewId="0">
      <pane xSplit="1" ySplit="4" topLeftCell="B77" activePane="bottomRight" state="frozen"/>
      <selection activeCell="A167" sqref="A167"/>
      <selection pane="topRight" activeCell="A167" sqref="A167"/>
      <selection pane="bottomLeft" activeCell="A167" sqref="A167"/>
      <selection pane="bottomRight" activeCell="A167" sqref="A167"/>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320" t="s">
        <v>186</v>
      </c>
      <c r="C1" s="321"/>
      <c r="D1" s="8"/>
      <c r="E1" s="320" t="s">
        <v>182</v>
      </c>
      <c r="F1" s="321"/>
      <c r="G1" s="46"/>
      <c r="H1" s="322" t="s">
        <v>1</v>
      </c>
      <c r="I1" s="323"/>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34" t="s">
        <v>3</v>
      </c>
      <c r="B4" s="114"/>
      <c r="C4" s="40"/>
      <c r="D4" s="6"/>
      <c r="E4" s="55"/>
      <c r="F4" s="54"/>
      <c r="G4" s="6"/>
      <c r="H4" s="55"/>
      <c r="I4" s="56"/>
    </row>
    <row r="5" spans="1:9" ht="18.899999999999999" customHeight="1" thickBot="1" x14ac:dyDescent="0.3">
      <c r="A5" s="135" t="s">
        <v>9</v>
      </c>
      <c r="B5" s="114"/>
      <c r="C5" s="40"/>
      <c r="D5" s="6"/>
      <c r="E5" s="55"/>
      <c r="F5" s="54"/>
      <c r="G5" s="6"/>
      <c r="H5" s="55"/>
      <c r="I5" s="56"/>
    </row>
    <row r="6" spans="1:9" ht="18.899999999999999"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x14ac:dyDescent="0.25">
      <c r="A27" s="10" t="s">
        <v>6</v>
      </c>
      <c r="B27" s="91">
        <f>SUM(B6:B26)</f>
        <v>0</v>
      </c>
      <c r="C27" s="70">
        <f>SUM(C6:C26)</f>
        <v>0</v>
      </c>
      <c r="D27" s="11"/>
      <c r="E27" s="44">
        <f>SUM(E7:E26)</f>
        <v>0</v>
      </c>
      <c r="F27" s="43">
        <f>SUM(F4:F26)</f>
        <v>0</v>
      </c>
      <c r="G27" s="11"/>
      <c r="H27" s="44">
        <f t="shared" si="1"/>
        <v>0</v>
      </c>
      <c r="I27" s="45">
        <f t="shared" si="1"/>
        <v>0</v>
      </c>
    </row>
    <row r="28" spans="1:9" ht="13.8" thickBot="1" x14ac:dyDescent="0.3">
      <c r="A28" s="9"/>
      <c r="B28" s="91"/>
      <c r="C28" s="93"/>
      <c r="D28" s="11"/>
      <c r="E28" s="44"/>
      <c r="F28" s="43"/>
      <c r="G28" s="11"/>
      <c r="H28" s="44"/>
      <c r="I28" s="45"/>
    </row>
    <row r="29" spans="1:9" x14ac:dyDescent="0.25">
      <c r="A29" s="134" t="s">
        <v>3</v>
      </c>
      <c r="B29" s="55"/>
      <c r="C29" s="57"/>
      <c r="D29" s="11"/>
      <c r="E29" s="60"/>
      <c r="F29" s="59"/>
      <c r="G29" s="29"/>
      <c r="H29" s="60"/>
      <c r="I29" s="61"/>
    </row>
    <row r="30" spans="1:9" ht="13.8" thickBot="1" x14ac:dyDescent="0.3">
      <c r="A30" s="135" t="s">
        <v>36</v>
      </c>
      <c r="B30" s="114"/>
      <c r="C30" s="57"/>
      <c r="D30" s="11"/>
      <c r="E30" s="60"/>
      <c r="F30" s="59"/>
      <c r="G30" s="29"/>
      <c r="H30" s="60"/>
      <c r="I30" s="61"/>
    </row>
    <row r="31" spans="1:9" x14ac:dyDescent="0.25">
      <c r="A31" s="77" t="s">
        <v>66</v>
      </c>
      <c r="B31" s="114"/>
      <c r="C31" s="57"/>
      <c r="D31" s="11"/>
      <c r="E31" s="60"/>
      <c r="F31" s="59"/>
      <c r="G31" s="29"/>
      <c r="H31" s="60"/>
      <c r="I31" s="61"/>
    </row>
    <row r="32" spans="1:9" x14ac:dyDescent="0.25">
      <c r="A32" s="96" t="s">
        <v>71</v>
      </c>
      <c r="B32" s="115"/>
      <c r="C32" s="95"/>
      <c r="D32" s="11"/>
      <c r="E32" s="60"/>
      <c r="F32" s="59"/>
      <c r="G32" s="11"/>
      <c r="H32" s="44"/>
      <c r="I32" s="45"/>
    </row>
    <row r="33" spans="1:9" x14ac:dyDescent="0.25">
      <c r="A33" s="97" t="s">
        <v>63</v>
      </c>
      <c r="B33" s="116">
        <v>0</v>
      </c>
      <c r="C33" s="95">
        <v>0</v>
      </c>
      <c r="D33" s="11"/>
      <c r="E33" s="116">
        <v>0</v>
      </c>
      <c r="F33" s="95">
        <v>0</v>
      </c>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60">
        <f>SUM(B32:B43)</f>
        <v>0</v>
      </c>
      <c r="C44" s="83">
        <v>0</v>
      </c>
      <c r="D44" s="11"/>
      <c r="E44" s="60">
        <f>SUM(E32:E43)</f>
        <v>0</v>
      </c>
      <c r="F44" s="59">
        <v>0</v>
      </c>
      <c r="G44" s="11"/>
      <c r="H44" s="44">
        <f t="shared" si="3"/>
        <v>0</v>
      </c>
      <c r="I44" s="45">
        <f t="shared" si="3"/>
        <v>0</v>
      </c>
    </row>
    <row r="45" spans="1:9" x14ac:dyDescent="0.25">
      <c r="A45" s="10"/>
      <c r="B45" s="60"/>
      <c r="C45" s="83"/>
      <c r="D45" s="11"/>
      <c r="E45" s="60"/>
      <c r="F45" s="59"/>
      <c r="G45" s="11"/>
      <c r="H45" s="44"/>
      <c r="I45" s="45"/>
    </row>
    <row r="46" spans="1:9" ht="13.8" thickBot="1" x14ac:dyDescent="0.3">
      <c r="A46" s="31" t="s">
        <v>5</v>
      </c>
      <c r="B46" s="71">
        <f>B44+B27</f>
        <v>0</v>
      </c>
      <c r="C46" s="74">
        <f>C44+C27</f>
        <v>0</v>
      </c>
      <c r="D46" s="11"/>
      <c r="E46" s="71">
        <f>E44+E27</f>
        <v>0</v>
      </c>
      <c r="F46" s="102">
        <f>F44+F27</f>
        <v>0</v>
      </c>
      <c r="G46" s="11"/>
      <c r="H46" s="71">
        <f t="shared" si="3"/>
        <v>0</v>
      </c>
      <c r="I46" s="72">
        <f t="shared" si="3"/>
        <v>0</v>
      </c>
    </row>
    <row r="47" spans="1:9" ht="14.4" thickTop="1" thickBot="1" x14ac:dyDescent="0.3">
      <c r="B47" s="44"/>
      <c r="C47" s="63"/>
      <c r="D47" s="11"/>
      <c r="E47" s="44"/>
      <c r="F47" s="43"/>
      <c r="G47" s="11"/>
      <c r="H47" s="44"/>
      <c r="I47" s="45"/>
    </row>
    <row r="48" spans="1:9" x14ac:dyDescent="0.25">
      <c r="A48" s="134" t="s">
        <v>4</v>
      </c>
      <c r="B48" s="60"/>
      <c r="C48" s="82"/>
      <c r="D48" s="29"/>
      <c r="E48" s="60"/>
      <c r="F48" s="59"/>
      <c r="G48" s="29"/>
      <c r="H48" s="60"/>
      <c r="I48" s="61"/>
    </row>
    <row r="49" spans="1:9" ht="13.8" thickBot="1" x14ac:dyDescent="0.3">
      <c r="A49" s="135" t="s">
        <v>58</v>
      </c>
      <c r="B49" s="60"/>
      <c r="C49" s="82"/>
      <c r="D49" s="29"/>
      <c r="E49" s="60"/>
      <c r="F49" s="59"/>
      <c r="G49" s="29"/>
      <c r="H49" s="60"/>
      <c r="I49" s="61"/>
    </row>
    <row r="50" spans="1:9" x14ac:dyDescent="0.25">
      <c r="A50" s="77" t="s">
        <v>66</v>
      </c>
      <c r="B50" s="60"/>
      <c r="C50" s="82"/>
      <c r="D50" s="29"/>
      <c r="E50" s="60"/>
      <c r="F50" s="59"/>
      <c r="G50" s="29"/>
      <c r="H50" s="60"/>
      <c r="I50" s="61"/>
    </row>
    <row r="51" spans="1:9" x14ac:dyDescent="0.25">
      <c r="A51" s="96" t="s">
        <v>71</v>
      </c>
      <c r="B51" s="60"/>
      <c r="C51" s="82"/>
      <c r="D51" s="29"/>
      <c r="E51" s="60"/>
      <c r="F51" s="59"/>
      <c r="G51" s="29"/>
      <c r="H51" s="60"/>
      <c r="I51" s="61"/>
    </row>
    <row r="52" spans="1:9" x14ac:dyDescent="0.25">
      <c r="A52" s="97" t="s">
        <v>63</v>
      </c>
      <c r="B52" s="66">
        <v>0</v>
      </c>
      <c r="C52" s="67">
        <v>0</v>
      </c>
      <c r="D52" s="29"/>
      <c r="E52" s="137">
        <v>0</v>
      </c>
      <c r="F52" s="67">
        <v>0</v>
      </c>
      <c r="G52" s="29"/>
      <c r="H52" s="68">
        <f>B52-E52</f>
        <v>0</v>
      </c>
      <c r="I52" s="69">
        <f>C52-F52</f>
        <v>0</v>
      </c>
    </row>
    <row r="53" spans="1:9" hidden="1" x14ac:dyDescent="0.25">
      <c r="A53" s="97" t="s">
        <v>49</v>
      </c>
      <c r="B53" s="58"/>
      <c r="C53" s="59"/>
      <c r="D53" s="29"/>
      <c r="E53" s="138"/>
      <c r="F53" s="59"/>
      <c r="G53" s="29"/>
      <c r="H53" s="60"/>
      <c r="I53" s="61"/>
    </row>
    <row r="54" spans="1:9" hidden="1" x14ac:dyDescent="0.25">
      <c r="A54" s="96" t="s">
        <v>68</v>
      </c>
      <c r="B54" s="58"/>
      <c r="C54" s="59"/>
      <c r="D54" s="29"/>
      <c r="E54" s="138"/>
      <c r="F54" s="59"/>
      <c r="G54" s="29"/>
      <c r="H54" s="60"/>
      <c r="I54" s="61"/>
    </row>
    <row r="55" spans="1:9" hidden="1" x14ac:dyDescent="0.25">
      <c r="A55" s="97" t="s">
        <v>15</v>
      </c>
      <c r="B55" s="62"/>
      <c r="C55" s="88"/>
      <c r="D55" s="29"/>
      <c r="E55" s="139"/>
      <c r="F55" s="88"/>
      <c r="G55" s="29"/>
      <c r="H55" s="60">
        <f t="shared" ref="H55:I77" si="4">B55-E55</f>
        <v>0</v>
      </c>
      <c r="I55" s="61">
        <f t="shared" si="4"/>
        <v>0</v>
      </c>
    </row>
    <row r="56" spans="1:9" hidden="1" x14ac:dyDescent="0.25">
      <c r="A56" s="97" t="s">
        <v>87</v>
      </c>
      <c r="B56" s="62"/>
      <c r="C56" s="88"/>
      <c r="D56" s="29"/>
      <c r="E56" s="139"/>
      <c r="F56" s="88"/>
      <c r="G56" s="29"/>
      <c r="H56" s="60">
        <f t="shared" si="4"/>
        <v>0</v>
      </c>
      <c r="I56" s="61">
        <f t="shared" si="4"/>
        <v>0</v>
      </c>
    </row>
    <row r="57" spans="1:9" hidden="1" x14ac:dyDescent="0.25">
      <c r="A57" s="97" t="s">
        <v>16</v>
      </c>
      <c r="B57" s="103"/>
      <c r="C57" s="88"/>
      <c r="D57" s="29"/>
      <c r="E57" s="139"/>
      <c r="F57" s="88"/>
      <c r="G57" s="29"/>
      <c r="H57" s="60">
        <f t="shared" si="4"/>
        <v>0</v>
      </c>
      <c r="I57" s="61">
        <f t="shared" si="4"/>
        <v>0</v>
      </c>
    </row>
    <row r="58" spans="1:9" hidden="1" x14ac:dyDescent="0.25">
      <c r="A58" s="97" t="s">
        <v>17</v>
      </c>
      <c r="B58" s="62"/>
      <c r="C58" s="88"/>
      <c r="D58" s="29"/>
      <c r="E58" s="139"/>
      <c r="F58" s="88"/>
      <c r="G58" s="29"/>
      <c r="H58" s="60">
        <f t="shared" si="4"/>
        <v>0</v>
      </c>
      <c r="I58" s="61">
        <f t="shared" si="4"/>
        <v>0</v>
      </c>
    </row>
    <row r="59" spans="1:9" hidden="1" x14ac:dyDescent="0.25">
      <c r="A59" s="97" t="s">
        <v>23</v>
      </c>
      <c r="B59" s="79"/>
      <c r="C59" s="89"/>
      <c r="D59" s="11"/>
      <c r="E59" s="140"/>
      <c r="F59" s="89"/>
      <c r="G59" s="11"/>
      <c r="H59" s="68">
        <f t="shared" si="4"/>
        <v>0</v>
      </c>
      <c r="I59" s="69">
        <f t="shared" si="4"/>
        <v>0</v>
      </c>
    </row>
    <row r="60" spans="1:9" hidden="1" x14ac:dyDescent="0.25">
      <c r="A60" s="96" t="s">
        <v>69</v>
      </c>
      <c r="B60" s="58"/>
      <c r="C60" s="59"/>
      <c r="D60" s="11"/>
      <c r="E60" s="139"/>
      <c r="F60" s="88"/>
      <c r="G60" s="11"/>
      <c r="H60" s="60"/>
      <c r="I60" s="61"/>
    </row>
    <row r="61" spans="1:9" hidden="1" x14ac:dyDescent="0.25">
      <c r="A61" s="97" t="s">
        <v>24</v>
      </c>
      <c r="B61" s="103"/>
      <c r="C61" s="88"/>
      <c r="D61" s="11"/>
      <c r="E61" s="139"/>
      <c r="F61" s="88"/>
      <c r="G61" s="11"/>
      <c r="H61" s="60">
        <f t="shared" si="4"/>
        <v>0</v>
      </c>
      <c r="I61" s="61">
        <f t="shared" si="4"/>
        <v>0</v>
      </c>
    </row>
    <row r="62" spans="1:9" s="26" customFormat="1" hidden="1" x14ac:dyDescent="0.25">
      <c r="A62" s="97" t="s">
        <v>15</v>
      </c>
      <c r="B62" s="103"/>
      <c r="C62" s="88"/>
      <c r="D62" s="11"/>
      <c r="E62" s="139"/>
      <c r="F62" s="88"/>
      <c r="G62" s="11"/>
      <c r="H62" s="60">
        <f t="shared" si="4"/>
        <v>0</v>
      </c>
      <c r="I62" s="61">
        <f t="shared" si="4"/>
        <v>0</v>
      </c>
    </row>
    <row r="63" spans="1:9" hidden="1" x14ac:dyDescent="0.25">
      <c r="A63" s="97" t="s">
        <v>26</v>
      </c>
      <c r="B63" s="103"/>
      <c r="C63" s="88"/>
      <c r="D63" s="11"/>
      <c r="E63" s="139"/>
      <c r="F63" s="88"/>
      <c r="G63" s="11"/>
      <c r="H63" s="60">
        <f t="shared" si="4"/>
        <v>0</v>
      </c>
      <c r="I63" s="61">
        <f t="shared" si="4"/>
        <v>0</v>
      </c>
    </row>
    <row r="64" spans="1:9" hidden="1" x14ac:dyDescent="0.25">
      <c r="A64" s="97" t="s">
        <v>42</v>
      </c>
      <c r="B64" s="103"/>
      <c r="C64" s="88"/>
      <c r="D64" s="11"/>
      <c r="E64" s="139"/>
      <c r="F64" s="88"/>
      <c r="G64" s="11"/>
      <c r="H64" s="60">
        <f t="shared" si="4"/>
        <v>0</v>
      </c>
      <c r="I64" s="61">
        <f t="shared" si="4"/>
        <v>0</v>
      </c>
    </row>
    <row r="65" spans="1:9" hidden="1" x14ac:dyDescent="0.25">
      <c r="A65" s="97" t="s">
        <v>18</v>
      </c>
      <c r="B65" s="103"/>
      <c r="C65" s="88"/>
      <c r="D65" s="11"/>
      <c r="E65" s="139"/>
      <c r="F65" s="88"/>
      <c r="G65" s="11"/>
      <c r="H65" s="60">
        <f t="shared" si="4"/>
        <v>0</v>
      </c>
      <c r="I65" s="61">
        <f t="shared" si="4"/>
        <v>0</v>
      </c>
    </row>
    <row r="66" spans="1:9" hidden="1" x14ac:dyDescent="0.25">
      <c r="A66" s="97" t="s">
        <v>23</v>
      </c>
      <c r="B66" s="103"/>
      <c r="C66" s="88"/>
      <c r="D66" s="11"/>
      <c r="E66" s="139"/>
      <c r="F66" s="88"/>
      <c r="G66" s="11"/>
      <c r="H66" s="60">
        <f t="shared" si="4"/>
        <v>0</v>
      </c>
      <c r="I66" s="61">
        <f t="shared" si="4"/>
        <v>0</v>
      </c>
    </row>
    <row r="67" spans="1:9" hidden="1" x14ac:dyDescent="0.25">
      <c r="A67" s="96" t="s">
        <v>67</v>
      </c>
      <c r="B67" s="58"/>
      <c r="C67" s="59"/>
      <c r="D67" s="11"/>
      <c r="E67" s="139"/>
      <c r="F67" s="88"/>
      <c r="G67" s="11"/>
      <c r="H67" s="60"/>
      <c r="I67" s="61"/>
    </row>
    <row r="68" spans="1:9" ht="3" hidden="1" customHeight="1" x14ac:dyDescent="0.25">
      <c r="A68" s="97" t="s">
        <v>86</v>
      </c>
      <c r="B68" s="58"/>
      <c r="C68" s="59"/>
      <c r="D68" s="11"/>
      <c r="E68" s="139"/>
      <c r="F68" s="88"/>
      <c r="G68" s="11"/>
      <c r="H68" s="60">
        <f t="shared" si="4"/>
        <v>0</v>
      </c>
      <c r="I68" s="61">
        <f t="shared" si="4"/>
        <v>0</v>
      </c>
    </row>
    <row r="69" spans="1:9" hidden="1" x14ac:dyDescent="0.25">
      <c r="A69" s="97" t="s">
        <v>54</v>
      </c>
      <c r="B69" s="58"/>
      <c r="C69" s="59"/>
      <c r="D69" s="11"/>
      <c r="E69" s="139"/>
      <c r="F69" s="88"/>
      <c r="G69" s="11"/>
      <c r="H69" s="60">
        <f t="shared" si="4"/>
        <v>0</v>
      </c>
      <c r="I69" s="61">
        <f t="shared" si="4"/>
        <v>0</v>
      </c>
    </row>
    <row r="70" spans="1:9" hidden="1" x14ac:dyDescent="0.25">
      <c r="A70" s="96" t="s">
        <v>30</v>
      </c>
      <c r="B70" s="58"/>
      <c r="C70" s="59"/>
      <c r="D70" s="11"/>
      <c r="E70" s="139"/>
      <c r="F70" s="88"/>
      <c r="G70" s="11"/>
      <c r="H70" s="60"/>
      <c r="I70" s="61"/>
    </row>
    <row r="71" spans="1:9" hidden="1" x14ac:dyDescent="0.25">
      <c r="A71" s="97" t="s">
        <v>72</v>
      </c>
      <c r="B71" s="58"/>
      <c r="C71" s="59"/>
      <c r="D71" s="11"/>
      <c r="E71" s="139"/>
      <c r="F71" s="88"/>
      <c r="G71" s="11"/>
      <c r="H71" s="60">
        <f t="shared" si="4"/>
        <v>0</v>
      </c>
      <c r="I71" s="61">
        <f t="shared" si="4"/>
        <v>0</v>
      </c>
    </row>
    <row r="72" spans="1:9" hidden="1" x14ac:dyDescent="0.25">
      <c r="A72" s="97" t="s">
        <v>91</v>
      </c>
      <c r="B72" s="58"/>
      <c r="C72" s="59"/>
      <c r="D72" s="11"/>
      <c r="E72" s="139"/>
      <c r="F72" s="88"/>
      <c r="G72" s="11"/>
      <c r="H72" s="60">
        <f t="shared" si="4"/>
        <v>0</v>
      </c>
      <c r="I72" s="61">
        <f t="shared" si="4"/>
        <v>0</v>
      </c>
    </row>
    <row r="73" spans="1:9" hidden="1" x14ac:dyDescent="0.25">
      <c r="A73" s="97" t="s">
        <v>23</v>
      </c>
      <c r="B73" s="58"/>
      <c r="C73" s="59"/>
      <c r="D73" s="11"/>
      <c r="E73" s="139"/>
      <c r="F73" s="88"/>
      <c r="G73" s="11"/>
      <c r="H73" s="60">
        <f t="shared" si="4"/>
        <v>0</v>
      </c>
      <c r="I73" s="61">
        <f t="shared" si="4"/>
        <v>0</v>
      </c>
    </row>
    <row r="74" spans="1:9" hidden="1" x14ac:dyDescent="0.25">
      <c r="A74" s="96" t="s">
        <v>70</v>
      </c>
      <c r="B74" s="58"/>
      <c r="C74" s="59"/>
      <c r="D74" s="11"/>
      <c r="E74" s="139"/>
      <c r="F74" s="88"/>
      <c r="G74" s="11"/>
      <c r="H74" s="60"/>
      <c r="I74" s="61"/>
    </row>
    <row r="75" spans="1:9" hidden="1" x14ac:dyDescent="0.25">
      <c r="A75" s="97" t="s">
        <v>32</v>
      </c>
      <c r="B75" s="58"/>
      <c r="C75" s="59"/>
      <c r="D75" s="11"/>
      <c r="E75" s="139"/>
      <c r="F75" s="88"/>
      <c r="G75" s="11"/>
      <c r="H75" s="60">
        <f t="shared" si="4"/>
        <v>0</v>
      </c>
      <c r="I75" s="61">
        <f t="shared" si="4"/>
        <v>0</v>
      </c>
    </row>
    <row r="76" spans="1:9" hidden="1" x14ac:dyDescent="0.25">
      <c r="A76" s="97" t="s">
        <v>33</v>
      </c>
      <c r="B76" s="66"/>
      <c r="C76" s="67"/>
      <c r="D76" s="11"/>
      <c r="E76" s="139"/>
      <c r="F76" s="88"/>
      <c r="G76" s="11"/>
      <c r="H76" s="68">
        <f t="shared" si="4"/>
        <v>0</v>
      </c>
      <c r="I76" s="69">
        <f t="shared" si="4"/>
        <v>0</v>
      </c>
    </row>
    <row r="77" spans="1:9" x14ac:dyDescent="0.25">
      <c r="A77" s="10" t="s">
        <v>6</v>
      </c>
      <c r="B77" s="42">
        <f>SUM(B55:B76)</f>
        <v>0</v>
      </c>
      <c r="C77" s="43">
        <f>SUM(C52:C76)</f>
        <v>0</v>
      </c>
      <c r="D77" s="11"/>
      <c r="E77" s="139">
        <v>0</v>
      </c>
      <c r="F77" s="88">
        <v>0</v>
      </c>
      <c r="G77" s="11"/>
      <c r="H77" s="60">
        <f t="shared" si="4"/>
        <v>0</v>
      </c>
      <c r="I77" s="61">
        <f t="shared" si="4"/>
        <v>0</v>
      </c>
    </row>
    <row r="78" spans="1:9" ht="13.8" thickBot="1" x14ac:dyDescent="0.3">
      <c r="B78" s="44"/>
      <c r="C78" s="43"/>
      <c r="D78" s="11"/>
      <c r="E78" s="44"/>
      <c r="F78" s="43"/>
      <c r="G78" s="11"/>
      <c r="H78" s="44"/>
      <c r="I78" s="45"/>
    </row>
    <row r="79" spans="1:9" x14ac:dyDescent="0.25">
      <c r="A79" s="134" t="s">
        <v>4</v>
      </c>
      <c r="B79" s="44"/>
      <c r="C79" s="63"/>
      <c r="D79" s="11"/>
      <c r="E79" s="44"/>
      <c r="F79" s="43"/>
      <c r="G79" s="11"/>
      <c r="H79" s="44"/>
      <c r="I79" s="45"/>
    </row>
    <row r="80" spans="1:9" ht="13.8" thickBot="1" x14ac:dyDescent="0.3">
      <c r="A80" s="135" t="s">
        <v>75</v>
      </c>
      <c r="B80" s="44"/>
      <c r="C80" s="63"/>
      <c r="D80" s="11"/>
      <c r="E80" s="44"/>
      <c r="F80" s="43"/>
      <c r="G80" s="11"/>
      <c r="H80" s="44"/>
      <c r="I80" s="45"/>
    </row>
    <row r="81" spans="1:9"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x14ac:dyDescent="0.25">
      <c r="A85" s="96" t="s">
        <v>71</v>
      </c>
      <c r="B85" s="44"/>
      <c r="C85" s="63"/>
      <c r="D85" s="11"/>
      <c r="E85" s="44"/>
      <c r="F85" s="43"/>
      <c r="G85" s="11"/>
      <c r="H85" s="44"/>
      <c r="I85" s="45"/>
    </row>
    <row r="86" spans="1:9" x14ac:dyDescent="0.25">
      <c r="A86" s="97" t="s">
        <v>63</v>
      </c>
      <c r="B86" s="68">
        <v>0</v>
      </c>
      <c r="C86" s="65">
        <v>0</v>
      </c>
      <c r="D86" s="11"/>
      <c r="E86" s="68">
        <v>0</v>
      </c>
      <c r="F86" s="67">
        <v>0</v>
      </c>
      <c r="G86" s="11"/>
      <c r="H86" s="68">
        <f t="shared" si="5"/>
        <v>0</v>
      </c>
      <c r="I86" s="69">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44"/>
      <c r="F93" s="43"/>
      <c r="G93" s="11"/>
      <c r="H93" s="44"/>
      <c r="I93" s="45"/>
    </row>
    <row r="94" spans="1:9" hidden="1" x14ac:dyDescent="0.25">
      <c r="A94" s="97" t="s">
        <v>24</v>
      </c>
      <c r="B94" s="44"/>
      <c r="C94" s="63"/>
      <c r="D94" s="11"/>
      <c r="E94" s="44"/>
      <c r="F94" s="43"/>
      <c r="G94" s="11"/>
      <c r="H94" s="44">
        <f t="shared" si="5"/>
        <v>0</v>
      </c>
      <c r="I94" s="45">
        <f t="shared" si="5"/>
        <v>0</v>
      </c>
    </row>
    <row r="95" spans="1:9" hidden="1" x14ac:dyDescent="0.25">
      <c r="A95" s="97" t="s">
        <v>26</v>
      </c>
      <c r="B95" s="44"/>
      <c r="C95" s="63"/>
      <c r="D95" s="11"/>
      <c r="E95" s="44"/>
      <c r="F95" s="43"/>
      <c r="G95" s="11"/>
      <c r="H95" s="44">
        <f t="shared" si="5"/>
        <v>0</v>
      </c>
      <c r="I95" s="45">
        <f t="shared" si="5"/>
        <v>0</v>
      </c>
    </row>
    <row r="96" spans="1:9" hidden="1" x14ac:dyDescent="0.25">
      <c r="A96" s="97" t="s">
        <v>39</v>
      </c>
      <c r="B96" s="44"/>
      <c r="C96" s="63"/>
      <c r="D96" s="11"/>
      <c r="E96" s="44"/>
      <c r="F96" s="43"/>
      <c r="G96" s="11"/>
      <c r="H96" s="44">
        <f t="shared" si="5"/>
        <v>0</v>
      </c>
      <c r="I96" s="45">
        <f t="shared" si="5"/>
        <v>0</v>
      </c>
    </row>
    <row r="97" spans="1:9" hidden="1" x14ac:dyDescent="0.25">
      <c r="A97" s="97" t="s">
        <v>42</v>
      </c>
      <c r="B97" s="44"/>
      <c r="C97" s="63"/>
      <c r="D97" s="11"/>
      <c r="E97" s="44"/>
      <c r="F97" s="43"/>
      <c r="G97" s="11"/>
      <c r="H97" s="44">
        <f t="shared" si="5"/>
        <v>0</v>
      </c>
      <c r="I97" s="45">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1</v>
      </c>
      <c r="D103" s="11"/>
      <c r="E103" s="44">
        <v>0</v>
      </c>
      <c r="F103" s="43">
        <v>0.7</v>
      </c>
      <c r="G103" s="11"/>
      <c r="H103" s="44">
        <f t="shared" si="5"/>
        <v>0</v>
      </c>
      <c r="I103" s="45">
        <f t="shared" si="5"/>
        <v>0.30000000000000004</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0.2</v>
      </c>
      <c r="D106" s="11"/>
      <c r="E106" s="44">
        <v>0</v>
      </c>
      <c r="F106" s="43">
        <v>0.2</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69</v>
      </c>
      <c r="C108" s="100">
        <v>0.1</v>
      </c>
      <c r="D108" s="29"/>
      <c r="E108" s="60">
        <v>57</v>
      </c>
      <c r="F108" s="59">
        <v>0.1</v>
      </c>
      <c r="G108" s="29"/>
      <c r="H108" s="44">
        <f t="shared" si="5"/>
        <v>12</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x14ac:dyDescent="0.25">
      <c r="A110" s="10" t="s">
        <v>6</v>
      </c>
      <c r="B110" s="44">
        <v>0</v>
      </c>
      <c r="C110" s="64">
        <v>0</v>
      </c>
      <c r="D110" s="11"/>
      <c r="E110" s="44">
        <v>0</v>
      </c>
      <c r="F110" s="43">
        <v>0</v>
      </c>
      <c r="G110" s="11"/>
      <c r="H110" s="44">
        <f t="shared" si="5"/>
        <v>0</v>
      </c>
      <c r="I110" s="45">
        <f t="shared" si="5"/>
        <v>0</v>
      </c>
    </row>
    <row r="111" spans="1:9" ht="13.8" thickBot="1" x14ac:dyDescent="0.3">
      <c r="B111" s="44"/>
      <c r="C111" s="64"/>
      <c r="D111" s="11"/>
      <c r="E111" s="44"/>
      <c r="F111" s="43"/>
      <c r="G111" s="11"/>
      <c r="H111" s="44"/>
      <c r="I111" s="45"/>
    </row>
    <row r="112" spans="1:9" x14ac:dyDescent="0.25">
      <c r="A112" s="134" t="s">
        <v>4</v>
      </c>
      <c r="B112" s="44"/>
      <c r="C112" s="64"/>
      <c r="D112" s="11"/>
      <c r="E112" s="44"/>
      <c r="F112" s="43"/>
      <c r="G112" s="11"/>
      <c r="H112" s="44"/>
      <c r="I112" s="45"/>
    </row>
    <row r="113" spans="1:9" ht="13.8" thickBot="1" x14ac:dyDescent="0.3">
      <c r="A113" s="135"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hidden="1" x14ac:dyDescent="0.25">
      <c r="A115" s="96" t="s">
        <v>68</v>
      </c>
      <c r="B115" s="44"/>
      <c r="C115" s="63"/>
      <c r="D115" s="11"/>
      <c r="E115" s="44"/>
      <c r="F115" s="43"/>
      <c r="G115" s="11"/>
      <c r="H115" s="44"/>
      <c r="I115" s="45"/>
    </row>
    <row r="116" spans="1:9" hidden="1" x14ac:dyDescent="0.25">
      <c r="A116" s="97" t="s">
        <v>60</v>
      </c>
      <c r="B116" s="44"/>
      <c r="C116" s="63"/>
      <c r="D116" s="11"/>
      <c r="E116" s="44"/>
      <c r="F116" s="43"/>
      <c r="G116" s="11"/>
      <c r="H116" s="44">
        <f t="shared" ref="H116:I118" si="6">B116-E116</f>
        <v>0</v>
      </c>
      <c r="I116" s="45">
        <f t="shared" si="6"/>
        <v>0</v>
      </c>
    </row>
    <row r="117" spans="1:9" hidden="1" x14ac:dyDescent="0.25">
      <c r="A117" s="97" t="s">
        <v>94</v>
      </c>
      <c r="B117" s="44"/>
      <c r="C117" s="63"/>
      <c r="D117" s="11"/>
      <c r="E117" s="44"/>
      <c r="F117" s="43"/>
      <c r="G117" s="11"/>
      <c r="H117" s="44">
        <f t="shared" si="6"/>
        <v>0</v>
      </c>
      <c r="I117" s="45">
        <f t="shared" si="6"/>
        <v>0</v>
      </c>
    </row>
    <row r="118" spans="1:9" hidden="1" x14ac:dyDescent="0.25">
      <c r="A118" s="97" t="s">
        <v>80</v>
      </c>
      <c r="B118" s="44"/>
      <c r="C118" s="63"/>
      <c r="D118" s="11"/>
      <c r="E118" s="44"/>
      <c r="F118" s="43"/>
      <c r="G118" s="11"/>
      <c r="H118" s="44">
        <f t="shared" si="6"/>
        <v>0</v>
      </c>
      <c r="I118" s="45">
        <f t="shared" si="6"/>
        <v>0</v>
      </c>
    </row>
    <row r="119" spans="1:9" hidden="1" x14ac:dyDescent="0.25">
      <c r="A119" s="96" t="s">
        <v>32</v>
      </c>
      <c r="B119" s="120"/>
      <c r="C119" s="63"/>
      <c r="D119" s="11"/>
      <c r="E119" s="44"/>
      <c r="F119" s="43"/>
      <c r="G119" s="11"/>
      <c r="H119" s="44"/>
      <c r="I119" s="45"/>
    </row>
    <row r="120" spans="1:9" hidden="1" x14ac:dyDescent="0.25">
      <c r="A120" s="97" t="s">
        <v>70</v>
      </c>
      <c r="B120" s="121"/>
      <c r="C120" s="65"/>
      <c r="D120" s="11"/>
      <c r="E120" s="68"/>
      <c r="F120" s="67"/>
      <c r="G120" s="11"/>
      <c r="H120" s="68">
        <f>B120-E120</f>
        <v>0</v>
      </c>
      <c r="I120" s="69">
        <f>C120-F120</f>
        <v>0</v>
      </c>
    </row>
    <row r="121" spans="1:9" x14ac:dyDescent="0.25">
      <c r="A121" s="10" t="s">
        <v>6</v>
      </c>
      <c r="B121" s="44">
        <f>SUM(B116:B120)</f>
        <v>0</v>
      </c>
      <c r="C121" s="63">
        <f>SUM(C116:C120)</f>
        <v>0</v>
      </c>
      <c r="D121" s="11"/>
      <c r="E121" s="44">
        <f>SUM(E116:E120)</f>
        <v>0</v>
      </c>
      <c r="F121" s="43">
        <f>SUM(F116:F120)</f>
        <v>0</v>
      </c>
      <c r="G121" s="11"/>
      <c r="H121" s="44">
        <f>B121-E121</f>
        <v>0</v>
      </c>
      <c r="I121" s="45">
        <f>C121-F121</f>
        <v>0</v>
      </c>
    </row>
    <row r="122" spans="1:9" ht="13.8" thickBot="1" x14ac:dyDescent="0.3">
      <c r="B122" s="44"/>
      <c r="C122" s="63"/>
      <c r="D122" s="11"/>
      <c r="E122" s="44"/>
      <c r="F122" s="43"/>
      <c r="G122" s="11"/>
      <c r="H122" s="44"/>
      <c r="I122" s="45"/>
    </row>
    <row r="123" spans="1:9" x14ac:dyDescent="0.25">
      <c r="A123" s="134" t="s">
        <v>4</v>
      </c>
      <c r="B123" s="44"/>
      <c r="C123" s="63"/>
      <c r="D123" s="11"/>
      <c r="E123" s="44"/>
      <c r="F123" s="43"/>
      <c r="G123" s="11"/>
      <c r="H123" s="44"/>
      <c r="I123" s="45"/>
    </row>
    <row r="124" spans="1:9" ht="13.8" thickBot="1" x14ac:dyDescent="0.3">
      <c r="A124" s="135" t="s">
        <v>77</v>
      </c>
      <c r="B124" s="44"/>
      <c r="C124" s="63"/>
      <c r="D124" s="11"/>
      <c r="E124" s="44"/>
      <c r="F124" s="43"/>
      <c r="G124" s="11"/>
      <c r="H124" s="44"/>
      <c r="I124" s="45"/>
    </row>
    <row r="125" spans="1:9" x14ac:dyDescent="0.25">
      <c r="A125" s="77" t="s">
        <v>66</v>
      </c>
      <c r="B125" s="44"/>
      <c r="C125" s="63"/>
      <c r="D125" s="11"/>
      <c r="E125" s="44"/>
      <c r="F125" s="43"/>
      <c r="G125" s="11"/>
      <c r="H125" s="44"/>
      <c r="I125" s="45"/>
    </row>
    <row r="126" spans="1:9" hidden="1" x14ac:dyDescent="0.25">
      <c r="A126" s="96" t="s">
        <v>68</v>
      </c>
      <c r="B126" s="116"/>
      <c r="C126" s="95"/>
      <c r="D126" s="11"/>
      <c r="E126" s="44"/>
      <c r="F126" s="43"/>
      <c r="G126" s="11"/>
      <c r="H126" s="44"/>
      <c r="I126" s="45"/>
    </row>
    <row r="127" spans="1:9" hidden="1" x14ac:dyDescent="0.25">
      <c r="A127" s="97" t="s">
        <v>15</v>
      </c>
      <c r="B127" s="116"/>
      <c r="C127" s="95"/>
      <c r="D127" s="11"/>
      <c r="E127" s="116"/>
      <c r="F127" s="88"/>
      <c r="G127" s="11"/>
      <c r="H127" s="44">
        <f t="shared" ref="H127:I146" si="7">B127-E127</f>
        <v>0</v>
      </c>
      <c r="I127" s="45">
        <f t="shared" si="7"/>
        <v>0</v>
      </c>
    </row>
    <row r="128" spans="1:9" hidden="1" x14ac:dyDescent="0.25">
      <c r="A128" s="97" t="s">
        <v>87</v>
      </c>
      <c r="B128" s="116"/>
      <c r="C128" s="95"/>
      <c r="D128" s="11"/>
      <c r="E128" s="116"/>
      <c r="F128" s="88"/>
      <c r="G128" s="11"/>
      <c r="H128" s="44">
        <f t="shared" si="7"/>
        <v>0</v>
      </c>
      <c r="I128" s="45">
        <f t="shared" si="7"/>
        <v>0</v>
      </c>
    </row>
    <row r="129" spans="1:9" hidden="1" x14ac:dyDescent="0.25">
      <c r="A129" s="97" t="s">
        <v>17</v>
      </c>
      <c r="B129" s="116"/>
      <c r="C129" s="88"/>
      <c r="D129" s="11"/>
      <c r="E129" s="116"/>
      <c r="F129" s="88"/>
      <c r="G129" s="11"/>
      <c r="H129" s="44">
        <f t="shared" si="7"/>
        <v>0</v>
      </c>
      <c r="I129" s="45">
        <f t="shared" si="7"/>
        <v>0</v>
      </c>
    </row>
    <row r="130" spans="1:9" hidden="1" x14ac:dyDescent="0.25">
      <c r="A130" s="97" t="s">
        <v>18</v>
      </c>
      <c r="B130" s="116"/>
      <c r="C130" s="88"/>
      <c r="D130" s="11"/>
      <c r="E130" s="116"/>
      <c r="F130" s="88"/>
      <c r="G130" s="11"/>
      <c r="H130" s="44">
        <f t="shared" si="7"/>
        <v>0</v>
      </c>
      <c r="I130" s="45">
        <f t="shared" si="7"/>
        <v>0</v>
      </c>
    </row>
    <row r="131" spans="1:9" hidden="1" x14ac:dyDescent="0.25">
      <c r="A131" s="97" t="s">
        <v>23</v>
      </c>
      <c r="B131" s="116"/>
      <c r="C131" s="88"/>
      <c r="D131" s="11"/>
      <c r="E131" s="116"/>
      <c r="F131" s="88"/>
      <c r="G131" s="11"/>
      <c r="H131" s="44">
        <f t="shared" si="7"/>
        <v>0</v>
      </c>
      <c r="I131" s="45">
        <f t="shared" si="7"/>
        <v>0</v>
      </c>
    </row>
    <row r="132" spans="1:9" hidden="1" x14ac:dyDescent="0.25">
      <c r="A132" s="97" t="s">
        <v>55</v>
      </c>
      <c r="B132" s="123"/>
      <c r="C132" s="87"/>
      <c r="D132" s="29"/>
      <c r="E132" s="123"/>
      <c r="F132" s="87"/>
      <c r="G132" s="29"/>
      <c r="H132" s="60">
        <f t="shared" si="7"/>
        <v>0</v>
      </c>
      <c r="I132" s="61">
        <f t="shared" si="7"/>
        <v>0</v>
      </c>
    </row>
    <row r="133" spans="1:9" hidden="1" x14ac:dyDescent="0.25">
      <c r="A133" s="97" t="s">
        <v>56</v>
      </c>
      <c r="B133" s="123"/>
      <c r="C133" s="87"/>
      <c r="D133" s="29"/>
      <c r="E133" s="123"/>
      <c r="F133" s="87"/>
      <c r="G133" s="29"/>
      <c r="H133" s="60">
        <f t="shared" si="7"/>
        <v>0</v>
      </c>
      <c r="I133" s="61">
        <f t="shared" si="7"/>
        <v>0</v>
      </c>
    </row>
    <row r="134" spans="1:9" hidden="1" x14ac:dyDescent="0.25">
      <c r="A134" s="96" t="s">
        <v>69</v>
      </c>
      <c r="B134" s="123"/>
      <c r="C134" s="87"/>
      <c r="D134" s="29"/>
      <c r="E134" s="123"/>
      <c r="F134" s="87"/>
      <c r="G134" s="29"/>
      <c r="H134" s="60"/>
      <c r="I134" s="61"/>
    </row>
    <row r="135" spans="1:9" hidden="1" x14ac:dyDescent="0.25">
      <c r="A135" s="97" t="s">
        <v>42</v>
      </c>
      <c r="B135" s="123"/>
      <c r="C135" s="87"/>
      <c r="D135" s="29"/>
      <c r="E135" s="123"/>
      <c r="F135" s="87"/>
      <c r="G135" s="29"/>
      <c r="H135" s="60">
        <f t="shared" si="7"/>
        <v>0</v>
      </c>
      <c r="I135" s="61">
        <f t="shared" si="7"/>
        <v>0</v>
      </c>
    </row>
    <row r="136" spans="1:9" hidden="1" x14ac:dyDescent="0.25">
      <c r="A136" s="96" t="s">
        <v>30</v>
      </c>
      <c r="B136" s="122"/>
      <c r="C136" s="101"/>
      <c r="D136" s="29"/>
      <c r="E136" s="60"/>
      <c r="F136" s="59"/>
      <c r="G136" s="29"/>
      <c r="H136" s="60"/>
      <c r="I136" s="61"/>
    </row>
    <row r="137" spans="1:9" hidden="1" x14ac:dyDescent="0.25">
      <c r="A137" s="97" t="s">
        <v>72</v>
      </c>
      <c r="B137" s="116"/>
      <c r="C137" s="95"/>
      <c r="D137" s="11"/>
      <c r="E137" s="44"/>
      <c r="F137" s="43"/>
      <c r="G137" s="11"/>
      <c r="H137" s="60">
        <f t="shared" si="7"/>
        <v>0</v>
      </c>
      <c r="I137" s="61">
        <f t="shared" si="7"/>
        <v>0</v>
      </c>
    </row>
    <row r="138" spans="1:9" hidden="1" x14ac:dyDescent="0.25">
      <c r="A138" s="97" t="s">
        <v>23</v>
      </c>
      <c r="B138" s="116"/>
      <c r="C138" s="95"/>
      <c r="D138" s="11"/>
      <c r="E138" s="44"/>
      <c r="F138" s="43"/>
      <c r="G138" s="11"/>
      <c r="H138" s="60">
        <f t="shared" si="7"/>
        <v>0</v>
      </c>
      <c r="I138" s="61">
        <f t="shared" si="7"/>
        <v>0</v>
      </c>
    </row>
    <row r="139" spans="1:9" hidden="1" x14ac:dyDescent="0.25">
      <c r="A139" s="96" t="s">
        <v>70</v>
      </c>
      <c r="B139" s="21"/>
      <c r="C139" s="5"/>
      <c r="D139" s="11"/>
      <c r="E139" s="44"/>
      <c r="F139" s="43"/>
      <c r="G139" s="11"/>
      <c r="H139" s="60"/>
      <c r="I139" s="61"/>
    </row>
    <row r="140" spans="1:9" hidden="1" x14ac:dyDescent="0.25">
      <c r="A140" s="97" t="s">
        <v>32</v>
      </c>
      <c r="B140" s="23"/>
      <c r="C140" s="27"/>
      <c r="D140" s="29"/>
      <c r="E140" s="60"/>
      <c r="F140" s="59"/>
      <c r="G140" s="29"/>
      <c r="H140" s="60">
        <f t="shared" si="7"/>
        <v>0</v>
      </c>
      <c r="I140" s="61">
        <f t="shared" si="7"/>
        <v>0</v>
      </c>
    </row>
    <row r="141" spans="1:9" hidden="1" x14ac:dyDescent="0.25">
      <c r="A141" s="97" t="s">
        <v>33</v>
      </c>
      <c r="B141" s="23"/>
      <c r="C141" s="27"/>
      <c r="D141" s="29"/>
      <c r="E141" s="60"/>
      <c r="F141" s="59"/>
      <c r="G141" s="29"/>
      <c r="H141" s="60">
        <f t="shared" si="7"/>
        <v>0</v>
      </c>
      <c r="I141" s="61">
        <f t="shared" si="7"/>
        <v>0</v>
      </c>
    </row>
    <row r="142" spans="1:9" hidden="1" x14ac:dyDescent="0.25">
      <c r="A142" s="96" t="s">
        <v>88</v>
      </c>
      <c r="B142" s="23"/>
      <c r="C142" s="27"/>
      <c r="D142" s="29"/>
      <c r="E142" s="60"/>
      <c r="F142" s="59"/>
      <c r="G142" s="29"/>
      <c r="H142" s="60"/>
      <c r="I142" s="61"/>
    </row>
    <row r="143" spans="1:9" hidden="1" x14ac:dyDescent="0.25">
      <c r="A143" s="97" t="s">
        <v>34</v>
      </c>
      <c r="B143" s="124"/>
      <c r="C143" s="128"/>
      <c r="D143" s="29"/>
      <c r="E143" s="68"/>
      <c r="F143" s="67"/>
      <c r="G143" s="29"/>
      <c r="H143" s="68">
        <f t="shared" si="7"/>
        <v>0</v>
      </c>
      <c r="I143" s="69">
        <f t="shared" si="7"/>
        <v>0</v>
      </c>
    </row>
    <row r="144" spans="1:9" x14ac:dyDescent="0.25">
      <c r="A144" s="10" t="s">
        <v>6</v>
      </c>
      <c r="B144" s="44">
        <f>SUM(B126:B140)</f>
        <v>0</v>
      </c>
      <c r="C144" s="64">
        <f>SUM(C126:C141)</f>
        <v>0</v>
      </c>
      <c r="D144" s="11"/>
      <c r="E144" s="44">
        <f>SUM(E126:E143)</f>
        <v>0</v>
      </c>
      <c r="F144" s="43">
        <f>SUM(F127:F143)</f>
        <v>0</v>
      </c>
      <c r="G144" s="11"/>
      <c r="H144" s="44">
        <f t="shared" si="7"/>
        <v>0</v>
      </c>
      <c r="I144" s="61">
        <f t="shared" si="7"/>
        <v>0</v>
      </c>
    </row>
    <row r="145" spans="1:9" x14ac:dyDescent="0.25">
      <c r="B145" s="44"/>
      <c r="C145" s="64"/>
      <c r="D145" s="11"/>
      <c r="E145" s="44"/>
      <c r="F145" s="43"/>
      <c r="G145" s="11"/>
      <c r="H145" s="44"/>
      <c r="I145" s="45"/>
    </row>
    <row r="146" spans="1:9" ht="13.8" thickBot="1" x14ac:dyDescent="0.3">
      <c r="A146" s="31" t="s">
        <v>7</v>
      </c>
      <c r="B146" s="71">
        <f>B144+B121+B110+B77</f>
        <v>0</v>
      </c>
      <c r="C146" s="74">
        <v>0</v>
      </c>
      <c r="D146" s="11"/>
      <c r="E146" s="71">
        <f>E144+E121+E110+E77</f>
        <v>0</v>
      </c>
      <c r="F146" s="102">
        <f>F144+F121+F110+F77</f>
        <v>0</v>
      </c>
      <c r="G146" s="11"/>
      <c r="H146" s="71">
        <f t="shared" si="7"/>
        <v>0</v>
      </c>
      <c r="I146" s="72">
        <f t="shared" si="7"/>
        <v>0</v>
      </c>
    </row>
    <row r="147" spans="1:9" ht="13.8" thickTop="1" x14ac:dyDescent="0.25">
      <c r="A147" s="9"/>
      <c r="B147" s="44"/>
      <c r="C147" s="64"/>
      <c r="D147" s="11"/>
      <c r="E147" s="44"/>
      <c r="F147" s="43"/>
      <c r="G147" s="11"/>
      <c r="H147" s="44"/>
      <c r="I147" s="45"/>
    </row>
    <row r="148" spans="1:9" x14ac:dyDescent="0.25">
      <c r="A148" s="10"/>
      <c r="B148" s="44"/>
      <c r="C148" s="63"/>
      <c r="D148" s="11"/>
      <c r="E148" s="44"/>
      <c r="F148" s="43"/>
      <c r="G148" s="11"/>
      <c r="H148" s="44"/>
      <c r="I148" s="45"/>
    </row>
    <row r="149" spans="1:9" x14ac:dyDescent="0.25">
      <c r="B149" s="44"/>
      <c r="C149" s="63"/>
      <c r="D149" s="11"/>
      <c r="E149" s="44"/>
      <c r="F149" s="43"/>
      <c r="G149" s="11"/>
      <c r="H149" s="44"/>
      <c r="I149" s="45"/>
    </row>
    <row r="150" spans="1:9" x14ac:dyDescent="0.25">
      <c r="A150" s="16" t="s">
        <v>101</v>
      </c>
      <c r="B150" s="44">
        <f>B146+B46</f>
        <v>0</v>
      </c>
      <c r="C150" s="63">
        <v>0</v>
      </c>
      <c r="D150" s="11"/>
      <c r="E150" s="44">
        <f>E146+E46</f>
        <v>0</v>
      </c>
      <c r="F150" s="43">
        <f>F146+F46</f>
        <v>0</v>
      </c>
      <c r="G150" s="11"/>
      <c r="H150" s="44">
        <f>B150-E150</f>
        <v>0</v>
      </c>
      <c r="I150" s="45">
        <f>C150-F150</f>
        <v>0</v>
      </c>
    </row>
    <row r="151" spans="1:9" x14ac:dyDescent="0.25">
      <c r="B151" s="44"/>
      <c r="C151" s="63"/>
      <c r="D151" s="11"/>
      <c r="E151" s="44"/>
      <c r="F151" s="43"/>
      <c r="G151" s="11"/>
      <c r="H151" s="44"/>
      <c r="I151" s="45"/>
    </row>
    <row r="152" spans="1:9" x14ac:dyDescent="0.25">
      <c r="A152" s="324" t="s">
        <v>89</v>
      </c>
      <c r="B152" s="44"/>
      <c r="C152" s="63"/>
      <c r="D152" s="11"/>
      <c r="E152" s="44"/>
      <c r="F152" s="43"/>
      <c r="G152" s="11"/>
      <c r="H152" s="44"/>
      <c r="I152" s="45"/>
    </row>
    <row r="153" spans="1:9" x14ac:dyDescent="0.25">
      <c r="A153" s="324"/>
      <c r="B153" s="129">
        <v>0</v>
      </c>
      <c r="C153" s="130"/>
      <c r="D153" s="130"/>
      <c r="E153" s="129">
        <v>0</v>
      </c>
      <c r="F153" s="43"/>
      <c r="G153" s="11"/>
      <c r="H153" s="111">
        <f>B153-E153</f>
        <v>0</v>
      </c>
      <c r="I153" s="45"/>
    </row>
    <row r="154" spans="1:9" x14ac:dyDescent="0.25">
      <c r="B154" s="44"/>
      <c r="C154" s="63"/>
      <c r="D154" s="11"/>
      <c r="E154" s="44"/>
      <c r="F154" s="43"/>
      <c r="G154" s="11"/>
      <c r="H154" s="44"/>
      <c r="I154" s="45"/>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60" zoomScaleNormal="60" workbookViewId="0">
      <selection activeCell="L139" sqref="L139"/>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20" t="s">
        <v>186</v>
      </c>
      <c r="C2" s="320"/>
      <c r="D2" s="3"/>
      <c r="E2" s="320" t="s">
        <v>182</v>
      </c>
      <c r="F2" s="320"/>
      <c r="G2" s="4"/>
      <c r="H2" s="331" t="s">
        <v>1</v>
      </c>
      <c r="I2" s="332"/>
    </row>
    <row r="3" spans="1:9" x14ac:dyDescent="0.25">
      <c r="A3" s="8"/>
      <c r="B3" s="86" t="s">
        <v>35</v>
      </c>
      <c r="C3" s="24" t="s">
        <v>2</v>
      </c>
      <c r="D3" s="3"/>
      <c r="E3" s="86" t="s">
        <v>35</v>
      </c>
      <c r="F3" s="13" t="s">
        <v>2</v>
      </c>
      <c r="G3" s="4"/>
      <c r="H3" s="86" t="s">
        <v>35</v>
      </c>
      <c r="I3" s="13" t="s">
        <v>2</v>
      </c>
    </row>
    <row r="4" spans="1:9" x14ac:dyDescent="0.25">
      <c r="A4" s="8"/>
      <c r="B4" s="18" t="s">
        <v>0</v>
      </c>
      <c r="C4" s="25" t="s">
        <v>0</v>
      </c>
      <c r="D4" s="3"/>
      <c r="E4" s="18" t="s">
        <v>0</v>
      </c>
      <c r="F4" s="14" t="s">
        <v>0</v>
      </c>
      <c r="G4" s="4"/>
      <c r="H4" s="22" t="s">
        <v>0</v>
      </c>
      <c r="I4" s="14" t="s">
        <v>0</v>
      </c>
    </row>
    <row r="5" spans="1:9" ht="18.899999999999999" hidden="1" customHeight="1" x14ac:dyDescent="0.25">
      <c r="A5" s="133" t="s">
        <v>3</v>
      </c>
      <c r="B5" s="114"/>
      <c r="C5" s="40"/>
      <c r="D5" s="6"/>
      <c r="E5" s="55"/>
      <c r="F5" s="54"/>
      <c r="G5" s="6"/>
      <c r="H5" s="55"/>
      <c r="I5" s="56"/>
    </row>
    <row r="6" spans="1:9" ht="18.899999999999999" hidden="1" customHeight="1" x14ac:dyDescent="0.25">
      <c r="A6" s="133"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70</v>
      </c>
      <c r="B17" s="116"/>
      <c r="C17" s="95"/>
      <c r="D17" s="6"/>
      <c r="E17" s="116"/>
      <c r="F17" s="88"/>
      <c r="G17" s="11"/>
      <c r="H17" s="55"/>
      <c r="I17" s="56"/>
    </row>
    <row r="18" spans="1:9" hidden="1" x14ac:dyDescent="0.25">
      <c r="A18" s="97" t="s">
        <v>32</v>
      </c>
      <c r="B18" s="115"/>
      <c r="C18" s="95"/>
      <c r="D18" s="40"/>
      <c r="E18" s="116"/>
      <c r="F18" s="88"/>
      <c r="G18" s="11"/>
      <c r="H18" s="55">
        <f t="shared" ref="H18:I20" si="1">B18-E18</f>
        <v>0</v>
      </c>
      <c r="I18" s="56">
        <f t="shared" si="1"/>
        <v>0</v>
      </c>
    </row>
    <row r="19" spans="1:9" hidden="1" x14ac:dyDescent="0.25">
      <c r="A19" s="97" t="s">
        <v>33</v>
      </c>
      <c r="B19" s="121"/>
      <c r="C19" s="99"/>
      <c r="D19" s="40"/>
      <c r="E19" s="121"/>
      <c r="F19" s="89"/>
      <c r="G19" s="11"/>
      <c r="H19" s="84">
        <f t="shared" si="1"/>
        <v>0</v>
      </c>
      <c r="I19" s="85">
        <f t="shared" si="1"/>
        <v>0</v>
      </c>
    </row>
    <row r="20" spans="1:9" hidden="1" x14ac:dyDescent="0.25">
      <c r="A20" s="10" t="s">
        <v>6</v>
      </c>
      <c r="B20" s="91">
        <f>SUM(B7:B19)</f>
        <v>0</v>
      </c>
      <c r="C20" s="70">
        <f>SUM(C7:C19)</f>
        <v>0</v>
      </c>
      <c r="D20" s="11"/>
      <c r="E20" s="44">
        <v>0</v>
      </c>
      <c r="F20" s="43">
        <v>0</v>
      </c>
      <c r="G20" s="11"/>
      <c r="H20" s="44">
        <f t="shared" si="1"/>
        <v>0</v>
      </c>
      <c r="I20" s="45">
        <f t="shared" si="1"/>
        <v>0</v>
      </c>
    </row>
    <row r="21" spans="1:9" hidden="1" x14ac:dyDescent="0.25">
      <c r="A21" s="9"/>
      <c r="B21" s="91"/>
      <c r="C21" s="93"/>
      <c r="D21" s="11"/>
      <c r="E21" s="44"/>
      <c r="F21" s="43"/>
      <c r="G21" s="11"/>
      <c r="H21" s="44"/>
      <c r="I21" s="45"/>
    </row>
    <row r="22" spans="1:9" hidden="1" x14ac:dyDescent="0.25">
      <c r="A22" s="133" t="s">
        <v>3</v>
      </c>
      <c r="B22" s="55"/>
      <c r="C22" s="57"/>
      <c r="D22" s="11"/>
      <c r="E22" s="60"/>
      <c r="F22" s="59"/>
      <c r="G22" s="29"/>
      <c r="H22" s="60"/>
      <c r="I22" s="61"/>
    </row>
    <row r="23" spans="1:9" hidden="1" x14ac:dyDescent="0.25">
      <c r="A23" s="133" t="s">
        <v>36</v>
      </c>
      <c r="B23" s="114"/>
      <c r="C23" s="57"/>
      <c r="D23" s="11"/>
      <c r="E23" s="60"/>
      <c r="F23" s="59"/>
      <c r="G23" s="29"/>
      <c r="H23" s="60"/>
      <c r="I23" s="61"/>
    </row>
    <row r="24" spans="1:9" hidden="1" x14ac:dyDescent="0.25">
      <c r="A24" s="77" t="s">
        <v>66</v>
      </c>
      <c r="B24" s="114"/>
      <c r="C24" s="57"/>
      <c r="D24" s="11"/>
      <c r="E24" s="60"/>
      <c r="F24" s="59"/>
      <c r="G24" s="29"/>
      <c r="H24" s="60"/>
      <c r="I24" s="61"/>
    </row>
    <row r="25" spans="1:9" hidden="1" x14ac:dyDescent="0.25">
      <c r="A25" s="96" t="s">
        <v>68</v>
      </c>
      <c r="B25" s="114"/>
      <c r="C25" s="57"/>
      <c r="D25" s="11"/>
      <c r="E25" s="60"/>
      <c r="F25" s="59"/>
      <c r="G25" s="29"/>
      <c r="H25" s="60"/>
      <c r="I25" s="61"/>
    </row>
    <row r="26" spans="1:9" hidden="1" x14ac:dyDescent="0.25">
      <c r="A26" s="97" t="s">
        <v>62</v>
      </c>
      <c r="B26" s="114"/>
      <c r="C26" s="57"/>
      <c r="D26" s="11"/>
      <c r="E26" s="60"/>
      <c r="F26" s="59"/>
      <c r="G26" s="29"/>
      <c r="H26" s="60">
        <f t="shared" ref="H26:I35" si="2">B26-E26</f>
        <v>0</v>
      </c>
      <c r="I26" s="61">
        <f t="shared" si="2"/>
        <v>0</v>
      </c>
    </row>
    <row r="27" spans="1:9" hidden="1" x14ac:dyDescent="0.25">
      <c r="A27" s="96" t="s">
        <v>69</v>
      </c>
      <c r="B27" s="115"/>
      <c r="C27" s="95"/>
      <c r="D27" s="11"/>
      <c r="E27" s="60"/>
      <c r="F27" s="59"/>
      <c r="G27" s="11"/>
      <c r="H27" s="60">
        <f t="shared" si="2"/>
        <v>0</v>
      </c>
      <c r="I27" s="61">
        <f t="shared" si="2"/>
        <v>0</v>
      </c>
    </row>
    <row r="28" spans="1:9" hidden="1" x14ac:dyDescent="0.25">
      <c r="A28" s="97" t="s">
        <v>24</v>
      </c>
      <c r="B28" s="116"/>
      <c r="C28" s="95"/>
      <c r="D28" s="11"/>
      <c r="E28" s="116"/>
      <c r="F28" s="95"/>
      <c r="G28" s="11"/>
      <c r="H28" s="44">
        <f t="shared" si="2"/>
        <v>0</v>
      </c>
      <c r="I28" s="45">
        <f t="shared" si="2"/>
        <v>0</v>
      </c>
    </row>
    <row r="29" spans="1:9" hidden="1" x14ac:dyDescent="0.25">
      <c r="A29" s="97" t="s">
        <v>15</v>
      </c>
      <c r="B29" s="116"/>
      <c r="C29" s="95"/>
      <c r="D29" s="11"/>
      <c r="E29" s="116"/>
      <c r="F29" s="95"/>
      <c r="G29" s="11"/>
      <c r="H29" s="44">
        <f t="shared" si="2"/>
        <v>0</v>
      </c>
      <c r="I29" s="45">
        <f t="shared" si="2"/>
        <v>0</v>
      </c>
    </row>
    <row r="30" spans="1:9" hidden="1" x14ac:dyDescent="0.25">
      <c r="A30" s="97" t="s">
        <v>26</v>
      </c>
      <c r="B30" s="116"/>
      <c r="C30" s="95"/>
      <c r="D30" s="11"/>
      <c r="E30" s="116"/>
      <c r="F30" s="95"/>
      <c r="G30" s="11"/>
      <c r="H30" s="44">
        <f t="shared" si="2"/>
        <v>0</v>
      </c>
      <c r="I30" s="45">
        <f t="shared" si="2"/>
        <v>0</v>
      </c>
    </row>
    <row r="31" spans="1:9" hidden="1" x14ac:dyDescent="0.25">
      <c r="A31" s="97" t="s">
        <v>39</v>
      </c>
      <c r="B31" s="116"/>
      <c r="C31" s="95"/>
      <c r="D31" s="11"/>
      <c r="E31" s="116"/>
      <c r="F31" s="95"/>
      <c r="G31" s="11"/>
      <c r="H31" s="44">
        <f t="shared" si="2"/>
        <v>0</v>
      </c>
      <c r="I31" s="45">
        <f t="shared" si="2"/>
        <v>0</v>
      </c>
    </row>
    <row r="32" spans="1:9" hidden="1" x14ac:dyDescent="0.25">
      <c r="A32" s="97" t="s">
        <v>42</v>
      </c>
      <c r="B32" s="116"/>
      <c r="C32" s="95"/>
      <c r="D32" s="11"/>
      <c r="E32" s="116"/>
      <c r="F32" s="95"/>
      <c r="G32" s="11"/>
      <c r="H32" s="44">
        <f t="shared" si="2"/>
        <v>0</v>
      </c>
      <c r="I32" s="45">
        <f t="shared" si="2"/>
        <v>0</v>
      </c>
    </row>
    <row r="33" spans="1:9" hidden="1" x14ac:dyDescent="0.25">
      <c r="A33" s="97" t="s">
        <v>18</v>
      </c>
      <c r="B33" s="116">
        <v>0</v>
      </c>
      <c r="C33" s="95">
        <v>0</v>
      </c>
      <c r="D33" s="11"/>
      <c r="E33" s="116">
        <v>0</v>
      </c>
      <c r="F33" s="95">
        <v>0</v>
      </c>
      <c r="G33" s="11"/>
      <c r="H33" s="44">
        <f t="shared" si="2"/>
        <v>0</v>
      </c>
      <c r="I33" s="45">
        <f t="shared" si="2"/>
        <v>0</v>
      </c>
    </row>
    <row r="34" spans="1:9" hidden="1" x14ac:dyDescent="0.25">
      <c r="A34" s="97" t="s">
        <v>74</v>
      </c>
      <c r="B34" s="116"/>
      <c r="C34" s="95"/>
      <c r="D34" s="11"/>
      <c r="E34" s="116"/>
      <c r="F34" s="95"/>
      <c r="G34" s="11"/>
      <c r="H34" s="44">
        <f t="shared" si="2"/>
        <v>0</v>
      </c>
      <c r="I34" s="45">
        <f t="shared" si="2"/>
        <v>0</v>
      </c>
    </row>
    <row r="35" spans="1:9" hidden="1" x14ac:dyDescent="0.25">
      <c r="A35" s="97" t="s">
        <v>23</v>
      </c>
      <c r="B35" s="116"/>
      <c r="C35" s="95"/>
      <c r="D35" s="11"/>
      <c r="E35" s="116"/>
      <c r="F35" s="95"/>
      <c r="G35" s="11"/>
      <c r="H35" s="44">
        <f t="shared" si="2"/>
        <v>0</v>
      </c>
      <c r="I35" s="45">
        <f t="shared" si="2"/>
        <v>0</v>
      </c>
    </row>
    <row r="36" spans="1:9" hidden="1" x14ac:dyDescent="0.25">
      <c r="A36" s="96" t="s">
        <v>70</v>
      </c>
      <c r="B36" s="116"/>
      <c r="C36" s="95"/>
      <c r="D36" s="11"/>
      <c r="E36" s="116"/>
      <c r="F36" s="95"/>
      <c r="G36" s="78"/>
      <c r="H36" s="44"/>
      <c r="I36" s="45"/>
    </row>
    <row r="37" spans="1:9" hidden="1" x14ac:dyDescent="0.25">
      <c r="A37" s="97" t="s">
        <v>32</v>
      </c>
      <c r="B37" s="119"/>
      <c r="C37" s="100"/>
      <c r="D37" s="78"/>
      <c r="E37" s="116"/>
      <c r="F37" s="95"/>
      <c r="G37" s="78"/>
      <c r="H37" s="44">
        <f t="shared" ref="H37:I41" si="3">B37-E37</f>
        <v>0</v>
      </c>
      <c r="I37" s="45">
        <f t="shared" si="3"/>
        <v>0</v>
      </c>
    </row>
    <row r="38" spans="1:9" hidden="1" x14ac:dyDescent="0.25">
      <c r="A38" s="97" t="s">
        <v>33</v>
      </c>
      <c r="B38" s="121"/>
      <c r="C38" s="99"/>
      <c r="D38" s="78"/>
      <c r="E38" s="121"/>
      <c r="F38" s="99"/>
      <c r="G38" s="78"/>
      <c r="H38" s="68">
        <f t="shared" si="3"/>
        <v>0</v>
      </c>
      <c r="I38" s="69">
        <f t="shared" si="3"/>
        <v>0</v>
      </c>
    </row>
    <row r="39" spans="1:9" hidden="1" x14ac:dyDescent="0.25">
      <c r="A39" s="10" t="s">
        <v>6</v>
      </c>
      <c r="B39" s="60">
        <f>SUM(B26:B38)</f>
        <v>0</v>
      </c>
      <c r="C39" s="83">
        <f>SUM(C26:C38)</f>
        <v>0</v>
      </c>
      <c r="D39" s="11"/>
      <c r="E39" s="60">
        <v>0</v>
      </c>
      <c r="F39" s="59">
        <v>0</v>
      </c>
      <c r="G39" s="11"/>
      <c r="H39" s="44">
        <f t="shared" si="3"/>
        <v>0</v>
      </c>
      <c r="I39" s="45">
        <f t="shared" si="3"/>
        <v>0</v>
      </c>
    </row>
    <row r="40" spans="1:9" hidden="1" x14ac:dyDescent="0.25">
      <c r="A40" s="10"/>
      <c r="B40" s="60"/>
      <c r="C40" s="83"/>
      <c r="D40" s="11"/>
      <c r="E40" s="60"/>
      <c r="F40" s="59"/>
      <c r="G40" s="11"/>
      <c r="H40" s="44"/>
      <c r="I40" s="45"/>
    </row>
    <row r="41" spans="1:9" ht="13.8" hidden="1" thickBot="1" x14ac:dyDescent="0.3">
      <c r="A41" s="31" t="s">
        <v>5</v>
      </c>
      <c r="B41" s="71">
        <f>B39+B20</f>
        <v>0</v>
      </c>
      <c r="C41" s="74">
        <f>C39+C20</f>
        <v>0</v>
      </c>
      <c r="D41" s="11"/>
      <c r="E41" s="71">
        <v>0</v>
      </c>
      <c r="F41" s="102">
        <v>0</v>
      </c>
      <c r="G41" s="11"/>
      <c r="H41" s="71">
        <f t="shared" si="3"/>
        <v>0</v>
      </c>
      <c r="I41" s="72">
        <f t="shared" si="3"/>
        <v>0</v>
      </c>
    </row>
    <row r="42" spans="1:9" x14ac:dyDescent="0.25">
      <c r="B42" s="44"/>
      <c r="C42" s="63"/>
      <c r="D42" s="11"/>
      <c r="E42" s="44"/>
      <c r="F42" s="43"/>
      <c r="G42" s="11"/>
      <c r="H42" s="44"/>
      <c r="I42" s="45"/>
    </row>
    <row r="43" spans="1:9" hidden="1" x14ac:dyDescent="0.25">
      <c r="A43" s="133" t="s">
        <v>4</v>
      </c>
      <c r="B43" s="60"/>
      <c r="C43" s="82"/>
      <c r="D43" s="29"/>
      <c r="E43" s="60"/>
      <c r="F43" s="59"/>
      <c r="G43" s="29"/>
      <c r="H43" s="60"/>
      <c r="I43" s="61"/>
    </row>
    <row r="44" spans="1:9" hidden="1" x14ac:dyDescent="0.25">
      <c r="A44" s="133" t="s">
        <v>58</v>
      </c>
      <c r="B44" s="60"/>
      <c r="C44" s="82"/>
      <c r="D44" s="29"/>
      <c r="E44" s="60"/>
      <c r="F44" s="59"/>
      <c r="G44" s="29"/>
      <c r="H44" s="60"/>
      <c r="I44" s="61"/>
    </row>
    <row r="45" spans="1:9" hidden="1" x14ac:dyDescent="0.25">
      <c r="A45" s="77" t="s">
        <v>66</v>
      </c>
      <c r="B45" s="60"/>
      <c r="C45" s="82"/>
      <c r="D45" s="29"/>
      <c r="E45" s="60"/>
      <c r="F45" s="59"/>
      <c r="G45" s="29"/>
      <c r="H45" s="60"/>
      <c r="I45" s="61"/>
    </row>
    <row r="46" spans="1:9" hidden="1" x14ac:dyDescent="0.25">
      <c r="A46" s="96" t="s">
        <v>73</v>
      </c>
      <c r="B46" s="60"/>
      <c r="C46" s="82"/>
      <c r="D46" s="29"/>
      <c r="E46" s="60"/>
      <c r="F46" s="59"/>
      <c r="G46" s="29"/>
      <c r="H46" s="60"/>
      <c r="I46" s="61"/>
    </row>
    <row r="47" spans="1:9" hidden="1" x14ac:dyDescent="0.25">
      <c r="A47" s="97" t="s">
        <v>50</v>
      </c>
      <c r="B47" s="58"/>
      <c r="C47" s="59"/>
      <c r="D47" s="29"/>
      <c r="E47" s="60"/>
      <c r="F47" s="59"/>
      <c r="G47" s="29"/>
      <c r="H47" s="60">
        <f>B47-E47</f>
        <v>0</v>
      </c>
      <c r="I47" s="61">
        <f>C47-F47</f>
        <v>0</v>
      </c>
    </row>
    <row r="48" spans="1:9" hidden="1" x14ac:dyDescent="0.25">
      <c r="A48" s="97" t="s">
        <v>49</v>
      </c>
      <c r="B48" s="58"/>
      <c r="C48" s="59"/>
      <c r="D48" s="29"/>
      <c r="E48" s="60"/>
      <c r="F48" s="59"/>
      <c r="G48" s="29"/>
      <c r="H48" s="60"/>
      <c r="I48" s="61"/>
    </row>
    <row r="49" spans="1:9" hidden="1" x14ac:dyDescent="0.25">
      <c r="A49" s="96" t="s">
        <v>68</v>
      </c>
      <c r="B49" s="58"/>
      <c r="C49" s="59"/>
      <c r="D49" s="29"/>
      <c r="E49" s="60"/>
      <c r="F49" s="59"/>
      <c r="G49" s="29"/>
      <c r="H49" s="60"/>
      <c r="I49" s="61"/>
    </row>
    <row r="50" spans="1:9" hidden="1" x14ac:dyDescent="0.25">
      <c r="A50" s="97" t="s">
        <v>15</v>
      </c>
      <c r="B50" s="62"/>
      <c r="C50" s="88"/>
      <c r="D50" s="29"/>
      <c r="E50" s="62"/>
      <c r="F50" s="88"/>
      <c r="G50" s="29"/>
      <c r="H50" s="60">
        <f t="shared" ref="H50:I72" si="4">B50-E50</f>
        <v>0</v>
      </c>
      <c r="I50" s="61">
        <f t="shared" si="4"/>
        <v>0</v>
      </c>
    </row>
    <row r="51" spans="1:9" hidden="1" x14ac:dyDescent="0.25">
      <c r="A51" s="97" t="s">
        <v>87</v>
      </c>
      <c r="B51" s="62"/>
      <c r="C51" s="88"/>
      <c r="D51" s="29"/>
      <c r="E51" s="62"/>
      <c r="F51" s="88"/>
      <c r="G51" s="29"/>
      <c r="H51" s="60">
        <f t="shared" si="4"/>
        <v>0</v>
      </c>
      <c r="I51" s="61">
        <f t="shared" si="4"/>
        <v>0</v>
      </c>
    </row>
    <row r="52" spans="1:9" hidden="1" x14ac:dyDescent="0.25">
      <c r="A52" s="97" t="s">
        <v>16</v>
      </c>
      <c r="B52" s="103"/>
      <c r="C52" s="88"/>
      <c r="D52" s="29"/>
      <c r="E52" s="62"/>
      <c r="F52" s="88"/>
      <c r="G52" s="29"/>
      <c r="H52" s="60">
        <f t="shared" si="4"/>
        <v>0</v>
      </c>
      <c r="I52" s="61">
        <f t="shared" si="4"/>
        <v>0</v>
      </c>
    </row>
    <row r="53" spans="1:9" hidden="1" x14ac:dyDescent="0.25">
      <c r="A53" s="97" t="s">
        <v>17</v>
      </c>
      <c r="B53" s="62"/>
      <c r="C53" s="88"/>
      <c r="D53" s="29"/>
      <c r="E53" s="62"/>
      <c r="F53" s="88"/>
      <c r="G53" s="29"/>
      <c r="H53" s="60">
        <f t="shared" si="4"/>
        <v>0</v>
      </c>
      <c r="I53" s="61">
        <f t="shared" si="4"/>
        <v>0</v>
      </c>
    </row>
    <row r="54" spans="1:9" hidden="1" x14ac:dyDescent="0.25">
      <c r="A54" s="97" t="s">
        <v>23</v>
      </c>
      <c r="B54" s="131"/>
      <c r="C54" s="87"/>
      <c r="D54" s="29"/>
      <c r="E54" s="131"/>
      <c r="F54" s="87"/>
      <c r="G54" s="29"/>
      <c r="H54" s="60">
        <f t="shared" si="4"/>
        <v>0</v>
      </c>
      <c r="I54" s="61">
        <f t="shared" si="4"/>
        <v>0</v>
      </c>
    </row>
    <row r="55" spans="1:9" hidden="1" x14ac:dyDescent="0.25">
      <c r="A55" s="96" t="s">
        <v>69</v>
      </c>
      <c r="B55" s="58"/>
      <c r="C55" s="59"/>
      <c r="D55" s="29"/>
      <c r="E55" s="131"/>
      <c r="F55" s="87"/>
      <c r="G55" s="29"/>
      <c r="H55" s="60"/>
      <c r="I55" s="61"/>
    </row>
    <row r="56" spans="1:9" hidden="1" x14ac:dyDescent="0.25">
      <c r="A56" s="97" t="s">
        <v>24</v>
      </c>
      <c r="B56" s="132"/>
      <c r="C56" s="87"/>
      <c r="D56" s="29"/>
      <c r="E56" s="131"/>
      <c r="F56" s="87"/>
      <c r="G56" s="29"/>
      <c r="H56" s="60">
        <f t="shared" si="4"/>
        <v>0</v>
      </c>
      <c r="I56" s="61">
        <f t="shared" si="4"/>
        <v>0</v>
      </c>
    </row>
    <row r="57" spans="1:9" hidden="1" x14ac:dyDescent="0.25">
      <c r="A57" s="97" t="s">
        <v>15</v>
      </c>
      <c r="B57" s="103"/>
      <c r="C57" s="88"/>
      <c r="D57" s="11"/>
      <c r="E57" s="62"/>
      <c r="F57" s="88"/>
      <c r="G57" s="11"/>
      <c r="H57" s="60">
        <f t="shared" si="4"/>
        <v>0</v>
      </c>
      <c r="I57" s="61">
        <f t="shared" si="4"/>
        <v>0</v>
      </c>
    </row>
    <row r="58" spans="1:9" hidden="1" x14ac:dyDescent="0.25">
      <c r="A58" s="97" t="s">
        <v>26</v>
      </c>
      <c r="B58" s="103"/>
      <c r="C58" s="88"/>
      <c r="D58" s="11"/>
      <c r="E58" s="62"/>
      <c r="F58" s="88"/>
      <c r="G58" s="11"/>
      <c r="H58" s="60">
        <f t="shared" si="4"/>
        <v>0</v>
      </c>
      <c r="I58" s="61">
        <f t="shared" si="4"/>
        <v>0</v>
      </c>
    </row>
    <row r="59" spans="1:9" hidden="1" x14ac:dyDescent="0.25">
      <c r="A59" s="97" t="s">
        <v>42</v>
      </c>
      <c r="B59" s="103"/>
      <c r="C59" s="88"/>
      <c r="D59" s="11"/>
      <c r="E59" s="62"/>
      <c r="F59" s="88"/>
      <c r="G59" s="11"/>
      <c r="H59" s="60">
        <f t="shared" si="4"/>
        <v>0</v>
      </c>
      <c r="I59" s="61">
        <f t="shared" si="4"/>
        <v>0</v>
      </c>
    </row>
    <row r="60" spans="1:9" hidden="1" x14ac:dyDescent="0.25">
      <c r="A60" s="97" t="s">
        <v>18</v>
      </c>
      <c r="B60" s="103"/>
      <c r="C60" s="88"/>
      <c r="D60" s="11"/>
      <c r="E60" s="62"/>
      <c r="F60" s="88"/>
      <c r="G60" s="11"/>
      <c r="H60" s="60">
        <f t="shared" si="4"/>
        <v>0</v>
      </c>
      <c r="I60" s="61">
        <f t="shared" si="4"/>
        <v>0</v>
      </c>
    </row>
    <row r="61" spans="1:9" hidden="1" x14ac:dyDescent="0.25">
      <c r="A61" s="97" t="s">
        <v>23</v>
      </c>
      <c r="B61" s="103"/>
      <c r="C61" s="88"/>
      <c r="D61" s="11"/>
      <c r="E61" s="62"/>
      <c r="F61" s="88"/>
      <c r="G61" s="11"/>
      <c r="H61" s="60">
        <f t="shared" si="4"/>
        <v>0</v>
      </c>
      <c r="I61" s="61">
        <f t="shared" si="4"/>
        <v>0</v>
      </c>
    </row>
    <row r="62" spans="1:9" hidden="1" x14ac:dyDescent="0.25">
      <c r="A62" s="96" t="s">
        <v>67</v>
      </c>
      <c r="B62" s="58"/>
      <c r="C62" s="59"/>
      <c r="D62" s="11"/>
      <c r="E62" s="62"/>
      <c r="F62" s="88"/>
      <c r="G62" s="11"/>
      <c r="H62" s="60"/>
      <c r="I62" s="61"/>
    </row>
    <row r="63" spans="1:9" hidden="1" x14ac:dyDescent="0.25">
      <c r="A63" s="97" t="s">
        <v>86</v>
      </c>
      <c r="B63" s="58"/>
      <c r="C63" s="59"/>
      <c r="D63" s="11"/>
      <c r="E63" s="62"/>
      <c r="F63" s="88"/>
      <c r="G63" s="11"/>
      <c r="H63" s="60">
        <f t="shared" si="4"/>
        <v>0</v>
      </c>
      <c r="I63" s="61">
        <f t="shared" si="4"/>
        <v>0</v>
      </c>
    </row>
    <row r="64" spans="1:9" hidden="1" x14ac:dyDescent="0.25">
      <c r="A64" s="97" t="s">
        <v>54</v>
      </c>
      <c r="B64" s="58"/>
      <c r="C64" s="59"/>
      <c r="D64" s="11"/>
      <c r="E64" s="62"/>
      <c r="F64" s="88"/>
      <c r="G64" s="11"/>
      <c r="H64" s="60">
        <f t="shared" si="4"/>
        <v>0</v>
      </c>
      <c r="I64" s="61">
        <f t="shared" si="4"/>
        <v>0</v>
      </c>
    </row>
    <row r="65" spans="1:9" hidden="1" x14ac:dyDescent="0.25">
      <c r="A65" s="96" t="s">
        <v>30</v>
      </c>
      <c r="B65" s="58"/>
      <c r="C65" s="59"/>
      <c r="D65" s="11"/>
      <c r="E65" s="62"/>
      <c r="F65" s="88"/>
      <c r="G65" s="11"/>
      <c r="H65" s="60"/>
      <c r="I65" s="61"/>
    </row>
    <row r="66" spans="1:9" hidden="1" x14ac:dyDescent="0.25">
      <c r="A66" s="97" t="s">
        <v>72</v>
      </c>
      <c r="B66" s="58"/>
      <c r="C66" s="59"/>
      <c r="D66" s="11"/>
      <c r="E66" s="62"/>
      <c r="F66" s="88"/>
      <c r="G66" s="11"/>
      <c r="H66" s="60">
        <f t="shared" si="4"/>
        <v>0</v>
      </c>
      <c r="I66" s="61">
        <f t="shared" si="4"/>
        <v>0</v>
      </c>
    </row>
    <row r="67" spans="1:9" hidden="1" x14ac:dyDescent="0.25">
      <c r="A67" s="97" t="s">
        <v>91</v>
      </c>
      <c r="B67" s="58"/>
      <c r="C67" s="59"/>
      <c r="D67" s="11"/>
      <c r="E67" s="62"/>
      <c r="F67" s="88"/>
      <c r="G67" s="11"/>
      <c r="H67" s="60">
        <f t="shared" si="4"/>
        <v>0</v>
      </c>
      <c r="I67" s="61">
        <f t="shared" si="4"/>
        <v>0</v>
      </c>
    </row>
    <row r="68" spans="1:9" hidden="1" x14ac:dyDescent="0.25">
      <c r="A68" s="97" t="s">
        <v>23</v>
      </c>
      <c r="B68" s="58"/>
      <c r="C68" s="59"/>
      <c r="D68" s="11"/>
      <c r="E68" s="62"/>
      <c r="F68" s="88"/>
      <c r="G68" s="11"/>
      <c r="H68" s="60">
        <f t="shared" si="4"/>
        <v>0</v>
      </c>
      <c r="I68" s="61">
        <f t="shared" si="4"/>
        <v>0</v>
      </c>
    </row>
    <row r="69" spans="1:9" hidden="1" x14ac:dyDescent="0.25">
      <c r="A69" s="96" t="s">
        <v>70</v>
      </c>
      <c r="B69" s="58"/>
      <c r="C69" s="59"/>
      <c r="D69" s="11"/>
      <c r="E69" s="62"/>
      <c r="F69" s="88"/>
      <c r="G69" s="11"/>
      <c r="H69" s="60"/>
      <c r="I69" s="61"/>
    </row>
    <row r="70" spans="1:9" hidden="1" x14ac:dyDescent="0.25">
      <c r="A70" s="97" t="s">
        <v>32</v>
      </c>
      <c r="B70" s="58"/>
      <c r="C70" s="59"/>
      <c r="D70" s="11"/>
      <c r="E70" s="62"/>
      <c r="F70" s="88"/>
      <c r="G70" s="11"/>
      <c r="H70" s="60">
        <f t="shared" si="4"/>
        <v>0</v>
      </c>
      <c r="I70" s="61">
        <f t="shared" si="4"/>
        <v>0</v>
      </c>
    </row>
    <row r="71" spans="1:9" hidden="1" x14ac:dyDescent="0.25">
      <c r="A71" s="97" t="s">
        <v>33</v>
      </c>
      <c r="B71" s="66"/>
      <c r="C71" s="67"/>
      <c r="D71" s="11"/>
      <c r="E71" s="79"/>
      <c r="F71" s="89"/>
      <c r="G71" s="11"/>
      <c r="H71" s="68">
        <f t="shared" si="4"/>
        <v>0</v>
      </c>
      <c r="I71" s="69">
        <f t="shared" si="4"/>
        <v>0</v>
      </c>
    </row>
    <row r="72" spans="1:9" hidden="1" x14ac:dyDescent="0.25">
      <c r="A72" s="10" t="s">
        <v>6</v>
      </c>
      <c r="B72" s="42">
        <f>SUM(B50:B71)</f>
        <v>0</v>
      </c>
      <c r="C72" s="43">
        <f>SUM(C47:C71)</f>
        <v>0</v>
      </c>
      <c r="D72" s="11"/>
      <c r="E72" s="42">
        <v>0</v>
      </c>
      <c r="F72" s="43">
        <v>0</v>
      </c>
      <c r="G72" s="11"/>
      <c r="H72" s="60">
        <f t="shared" si="4"/>
        <v>0</v>
      </c>
      <c r="I72" s="61">
        <f t="shared" si="4"/>
        <v>0</v>
      </c>
    </row>
    <row r="73" spans="1:9" hidden="1" x14ac:dyDescent="0.25">
      <c r="B73" s="44"/>
      <c r="C73" s="43"/>
      <c r="D73" s="11"/>
      <c r="E73" s="44"/>
      <c r="F73" s="43"/>
      <c r="G73" s="11"/>
      <c r="H73" s="44"/>
      <c r="I73" s="45"/>
    </row>
    <row r="74" spans="1:9" hidden="1" x14ac:dyDescent="0.25">
      <c r="A74" s="133" t="s">
        <v>4</v>
      </c>
      <c r="B74" s="44"/>
      <c r="C74" s="63"/>
      <c r="D74" s="11"/>
      <c r="E74" s="44"/>
      <c r="F74" s="63"/>
      <c r="G74" s="11"/>
      <c r="H74" s="44"/>
      <c r="I74" s="45"/>
    </row>
    <row r="75" spans="1:9" hidden="1" x14ac:dyDescent="0.25">
      <c r="A75" s="133" t="s">
        <v>75</v>
      </c>
      <c r="B75" s="44"/>
      <c r="C75" s="63"/>
      <c r="D75" s="11"/>
      <c r="E75" s="44"/>
      <c r="F75" s="63"/>
      <c r="G75" s="11"/>
      <c r="H75" s="44"/>
      <c r="I75" s="45"/>
    </row>
    <row r="76" spans="1:9" hidden="1" x14ac:dyDescent="0.25">
      <c r="A76" s="77" t="s">
        <v>66</v>
      </c>
      <c r="B76" s="44"/>
      <c r="C76" s="63"/>
      <c r="D76" s="11"/>
      <c r="E76" s="44"/>
      <c r="F76" s="63"/>
      <c r="G76" s="11"/>
      <c r="H76" s="44"/>
      <c r="I76" s="45"/>
    </row>
    <row r="77" spans="1:9" hidden="1" x14ac:dyDescent="0.25">
      <c r="A77" s="96" t="s">
        <v>30</v>
      </c>
      <c r="B77" s="116"/>
      <c r="C77" s="95"/>
      <c r="D77" s="11"/>
      <c r="E77" s="116"/>
      <c r="F77" s="95"/>
      <c r="G77" s="11"/>
      <c r="H77" s="44"/>
      <c r="I77" s="45"/>
    </row>
    <row r="78" spans="1:9" hidden="1" x14ac:dyDescent="0.25">
      <c r="A78" s="97" t="s">
        <v>30</v>
      </c>
      <c r="B78" s="116">
        <v>0</v>
      </c>
      <c r="C78" s="95">
        <v>0</v>
      </c>
      <c r="D78" s="11"/>
      <c r="E78" s="116">
        <v>0</v>
      </c>
      <c r="F78" s="95">
        <v>0</v>
      </c>
      <c r="G78" s="11"/>
      <c r="H78" s="44">
        <f t="shared" ref="H78:I82" si="5">B78-E78</f>
        <v>0</v>
      </c>
      <c r="I78" s="45">
        <f t="shared" si="5"/>
        <v>0</v>
      </c>
    </row>
    <row r="79" spans="1:9" hidden="1" x14ac:dyDescent="0.25">
      <c r="A79" s="96" t="s">
        <v>70</v>
      </c>
      <c r="B79" s="120"/>
      <c r="C79" s="94"/>
      <c r="D79" s="11"/>
      <c r="E79" s="120"/>
      <c r="F79" s="94"/>
      <c r="G79" s="11"/>
      <c r="H79" s="44"/>
      <c r="I79" s="45"/>
    </row>
    <row r="80" spans="1:9" hidden="1" x14ac:dyDescent="0.25">
      <c r="A80" s="97" t="s">
        <v>32</v>
      </c>
      <c r="B80" s="123">
        <v>0</v>
      </c>
      <c r="C80" s="100">
        <v>0</v>
      </c>
      <c r="D80" s="29"/>
      <c r="E80" s="123">
        <v>0</v>
      </c>
      <c r="F80" s="100">
        <v>0</v>
      </c>
      <c r="G80" s="29"/>
      <c r="H80" s="44">
        <f t="shared" si="5"/>
        <v>0</v>
      </c>
      <c r="I80" s="45">
        <f t="shared" si="5"/>
        <v>0</v>
      </c>
    </row>
    <row r="81" spans="1:9" hidden="1" x14ac:dyDescent="0.25">
      <c r="A81" s="97" t="s">
        <v>33</v>
      </c>
      <c r="B81" s="121">
        <v>0</v>
      </c>
      <c r="C81" s="99">
        <v>0</v>
      </c>
      <c r="D81" s="29"/>
      <c r="E81" s="121">
        <v>0</v>
      </c>
      <c r="F81" s="99">
        <v>0</v>
      </c>
      <c r="G81" s="29"/>
      <c r="H81" s="68">
        <f t="shared" si="5"/>
        <v>0</v>
      </c>
      <c r="I81" s="69">
        <f t="shared" si="5"/>
        <v>0</v>
      </c>
    </row>
    <row r="82" spans="1:9" hidden="1" x14ac:dyDescent="0.25">
      <c r="A82" s="10" t="s">
        <v>6</v>
      </c>
      <c r="B82" s="44">
        <f>SUM(B77:B81)</f>
        <v>0</v>
      </c>
      <c r="C82" s="64">
        <f>SUM(C77:C81)</f>
        <v>0</v>
      </c>
      <c r="D82" s="11"/>
      <c r="E82" s="44">
        <v>0</v>
      </c>
      <c r="F82" s="43">
        <v>0</v>
      </c>
      <c r="G82" s="11"/>
      <c r="H82" s="44">
        <f t="shared" si="5"/>
        <v>0</v>
      </c>
      <c r="I82" s="45">
        <f t="shared" si="5"/>
        <v>0</v>
      </c>
    </row>
    <row r="83" spans="1:9" hidden="1" x14ac:dyDescent="0.25">
      <c r="B83" s="44"/>
      <c r="C83" s="64"/>
      <c r="D83" s="11"/>
      <c r="E83" s="44"/>
      <c r="F83" s="43"/>
      <c r="G83" s="11"/>
      <c r="H83" s="44"/>
      <c r="I83" s="45"/>
    </row>
    <row r="84" spans="1:9" x14ac:dyDescent="0.25">
      <c r="A84" s="133" t="s">
        <v>4</v>
      </c>
      <c r="B84" s="44"/>
      <c r="C84" s="64"/>
      <c r="D84" s="11"/>
      <c r="E84" s="44"/>
      <c r="F84" s="43"/>
      <c r="G84" s="11"/>
      <c r="H84" s="44"/>
      <c r="I84" s="45"/>
    </row>
    <row r="85" spans="1:9" x14ac:dyDescent="0.25">
      <c r="A85" s="133" t="s">
        <v>76</v>
      </c>
      <c r="B85" s="44"/>
      <c r="C85" s="63"/>
      <c r="D85" s="11"/>
      <c r="E85" s="44"/>
      <c r="F85" s="43"/>
      <c r="G85" s="11"/>
      <c r="H85" s="44"/>
      <c r="I85" s="45"/>
    </row>
    <row r="86" spans="1:9" x14ac:dyDescent="0.25">
      <c r="A86" s="77" t="s">
        <v>66</v>
      </c>
      <c r="B86" s="44"/>
      <c r="C86" s="63"/>
      <c r="D86" s="11"/>
      <c r="E86" s="44"/>
      <c r="F86" s="43"/>
      <c r="G86" s="11"/>
      <c r="H86" s="44"/>
      <c r="I86" s="45"/>
    </row>
    <row r="87" spans="1:9" x14ac:dyDescent="0.25">
      <c r="A87" s="96" t="s">
        <v>68</v>
      </c>
      <c r="B87" s="44"/>
      <c r="C87" s="63"/>
      <c r="D87" s="11"/>
      <c r="E87" s="44"/>
      <c r="F87" s="43"/>
      <c r="G87" s="11"/>
      <c r="H87" s="44"/>
      <c r="I87" s="45"/>
    </row>
    <row r="88" spans="1:9" x14ac:dyDescent="0.25">
      <c r="A88" s="144" t="s">
        <v>142</v>
      </c>
      <c r="B88" s="44">
        <v>0</v>
      </c>
      <c r="C88" s="63">
        <v>0.5</v>
      </c>
      <c r="D88" s="11"/>
      <c r="E88" s="44">
        <v>0</v>
      </c>
      <c r="F88" s="63">
        <v>0.5</v>
      </c>
      <c r="G88" s="11"/>
      <c r="H88" s="44">
        <v>0</v>
      </c>
      <c r="I88" s="45">
        <f>C88-F88</f>
        <v>0</v>
      </c>
    </row>
    <row r="89" spans="1:9" x14ac:dyDescent="0.25">
      <c r="A89" s="96" t="s">
        <v>69</v>
      </c>
      <c r="B89" s="44"/>
      <c r="C89" s="63"/>
      <c r="D89" s="11"/>
      <c r="E89" s="44"/>
      <c r="F89" s="63"/>
      <c r="G89" s="11"/>
      <c r="H89" s="44"/>
      <c r="I89" s="45"/>
    </row>
    <row r="90" spans="1:9" x14ac:dyDescent="0.25">
      <c r="A90" s="97" t="s">
        <v>65</v>
      </c>
      <c r="B90" s="44">
        <v>50</v>
      </c>
      <c r="C90" s="63">
        <v>5</v>
      </c>
      <c r="D90" s="11"/>
      <c r="E90" s="44">
        <v>50</v>
      </c>
      <c r="F90" s="63">
        <v>5</v>
      </c>
      <c r="G90" s="11"/>
      <c r="H90" s="44">
        <f t="shared" ref="H90:I99" si="6">B90-E90</f>
        <v>0</v>
      </c>
      <c r="I90" s="45">
        <f t="shared" si="6"/>
        <v>0</v>
      </c>
    </row>
    <row r="91" spans="1:9" hidden="1" x14ac:dyDescent="0.25">
      <c r="A91" s="97" t="s">
        <v>26</v>
      </c>
      <c r="B91" s="44">
        <v>0</v>
      </c>
      <c r="C91" s="63">
        <v>0</v>
      </c>
      <c r="D91" s="11"/>
      <c r="E91" s="44">
        <v>0</v>
      </c>
      <c r="F91" s="63">
        <v>0</v>
      </c>
      <c r="G91" s="11"/>
      <c r="H91" s="44">
        <f t="shared" si="6"/>
        <v>0</v>
      </c>
      <c r="I91" s="45">
        <f t="shared" si="6"/>
        <v>0</v>
      </c>
    </row>
    <row r="92" spans="1:9" hidden="1" x14ac:dyDescent="0.25">
      <c r="A92" s="97" t="s">
        <v>39</v>
      </c>
      <c r="B92" s="44">
        <v>0</v>
      </c>
      <c r="C92" s="63">
        <v>0</v>
      </c>
      <c r="D92" s="11"/>
      <c r="E92" s="44">
        <v>0</v>
      </c>
      <c r="F92" s="63">
        <v>0</v>
      </c>
      <c r="G92" s="11"/>
      <c r="H92" s="44">
        <f t="shared" si="6"/>
        <v>0</v>
      </c>
      <c r="I92" s="45">
        <f t="shared" si="6"/>
        <v>0</v>
      </c>
    </row>
    <row r="93" spans="1:9" hidden="1" x14ac:dyDescent="0.25">
      <c r="A93" s="96" t="s">
        <v>32</v>
      </c>
      <c r="B93" s="120"/>
      <c r="C93" s="63"/>
      <c r="D93" s="11"/>
      <c r="E93" s="120"/>
      <c r="F93" s="63"/>
      <c r="G93" s="11"/>
      <c r="H93" s="44"/>
      <c r="I93" s="45"/>
    </row>
    <row r="94" spans="1:9" hidden="1" x14ac:dyDescent="0.25">
      <c r="A94" s="97" t="s">
        <v>70</v>
      </c>
      <c r="B94" s="123">
        <v>0</v>
      </c>
      <c r="C94" s="82">
        <v>0</v>
      </c>
      <c r="D94" s="29"/>
      <c r="E94" s="123">
        <v>0</v>
      </c>
      <c r="F94" s="82">
        <v>0</v>
      </c>
      <c r="G94" s="29"/>
      <c r="H94" s="44">
        <f t="shared" si="6"/>
        <v>0</v>
      </c>
      <c r="I94" s="45">
        <f t="shared" si="6"/>
        <v>0</v>
      </c>
    </row>
    <row r="95" spans="1:9" hidden="1" x14ac:dyDescent="0.25">
      <c r="A95" s="97" t="s">
        <v>33</v>
      </c>
      <c r="B95" s="123">
        <v>0</v>
      </c>
      <c r="C95" s="82">
        <v>0</v>
      </c>
      <c r="D95" s="29"/>
      <c r="E95" s="123">
        <v>0</v>
      </c>
      <c r="F95" s="82">
        <v>0</v>
      </c>
      <c r="G95" s="29"/>
      <c r="H95" s="44">
        <f t="shared" si="6"/>
        <v>0</v>
      </c>
      <c r="I95" s="45">
        <f t="shared" si="6"/>
        <v>0</v>
      </c>
    </row>
    <row r="96" spans="1:9" x14ac:dyDescent="0.25">
      <c r="A96" s="96" t="s">
        <v>30</v>
      </c>
      <c r="B96" s="123"/>
      <c r="C96" s="82"/>
      <c r="D96" s="29"/>
      <c r="E96" s="123"/>
      <c r="F96" s="82"/>
      <c r="G96" s="29"/>
      <c r="H96" s="44"/>
      <c r="I96" s="45"/>
    </row>
    <row r="97" spans="1:9" x14ac:dyDescent="0.25">
      <c r="A97" s="97" t="s">
        <v>30</v>
      </c>
      <c r="B97" s="123">
        <v>50</v>
      </c>
      <c r="C97" s="82">
        <v>2</v>
      </c>
      <c r="D97" s="29"/>
      <c r="E97" s="123">
        <v>50</v>
      </c>
      <c r="F97" s="82">
        <v>2.4</v>
      </c>
      <c r="G97" s="29"/>
      <c r="H97" s="44">
        <f t="shared" si="6"/>
        <v>0</v>
      </c>
      <c r="I97" s="45">
        <f t="shared" si="6"/>
        <v>-0.39999999999999991</v>
      </c>
    </row>
    <row r="98" spans="1:9" x14ac:dyDescent="0.25">
      <c r="A98" s="97" t="s">
        <v>31</v>
      </c>
      <c r="B98" s="121">
        <v>0</v>
      </c>
      <c r="C98" s="65">
        <v>0</v>
      </c>
      <c r="D98" s="11"/>
      <c r="E98" s="121">
        <v>0</v>
      </c>
      <c r="F98" s="65">
        <v>0</v>
      </c>
      <c r="G98" s="11"/>
      <c r="H98" s="68">
        <f t="shared" si="6"/>
        <v>0</v>
      </c>
      <c r="I98" s="69">
        <f t="shared" si="6"/>
        <v>0</v>
      </c>
    </row>
    <row r="99" spans="1:9" x14ac:dyDescent="0.25">
      <c r="A99" s="10" t="s">
        <v>6</v>
      </c>
      <c r="B99" s="44">
        <f>SUM(B90:B98)</f>
        <v>100</v>
      </c>
      <c r="C99" s="63">
        <f>SUM(C88:C98)</f>
        <v>7.5</v>
      </c>
      <c r="D99" s="11"/>
      <c r="E99" s="44">
        <v>100</v>
      </c>
      <c r="F99" s="43">
        <v>7.9</v>
      </c>
      <c r="G99" s="11"/>
      <c r="H99" s="44">
        <f t="shared" si="6"/>
        <v>0</v>
      </c>
      <c r="I99" s="45">
        <f t="shared" si="6"/>
        <v>-0.40000000000000036</v>
      </c>
    </row>
    <row r="100" spans="1:9" x14ac:dyDescent="0.25">
      <c r="B100" s="44"/>
      <c r="C100" s="63"/>
      <c r="D100" s="11"/>
      <c r="E100" s="44"/>
      <c r="F100" s="43"/>
      <c r="G100" s="11"/>
      <c r="H100" s="44"/>
      <c r="I100" s="45"/>
    </row>
    <row r="101" spans="1:9" hidden="1" x14ac:dyDescent="0.25">
      <c r="A101" s="133" t="s">
        <v>4</v>
      </c>
      <c r="B101" s="44"/>
      <c r="C101" s="63"/>
      <c r="D101" s="11"/>
      <c r="E101" s="44"/>
      <c r="F101" s="43"/>
      <c r="G101" s="11"/>
      <c r="H101" s="44"/>
      <c r="I101" s="45"/>
    </row>
    <row r="102" spans="1:9" hidden="1" x14ac:dyDescent="0.25">
      <c r="A102" s="133" t="s">
        <v>77</v>
      </c>
      <c r="B102" s="44"/>
      <c r="C102" s="63"/>
      <c r="D102" s="11"/>
      <c r="E102" s="44"/>
      <c r="F102" s="43"/>
      <c r="G102" s="11"/>
      <c r="H102" s="44"/>
      <c r="I102" s="45"/>
    </row>
    <row r="103" spans="1:9" hidden="1" x14ac:dyDescent="0.25">
      <c r="A103" s="77" t="s">
        <v>66</v>
      </c>
      <c r="B103" s="44"/>
      <c r="C103" s="63"/>
      <c r="D103" s="11"/>
      <c r="E103" s="44"/>
      <c r="F103" s="43"/>
      <c r="G103" s="11"/>
      <c r="H103" s="44"/>
      <c r="I103" s="45"/>
    </row>
    <row r="104" spans="1:9" hidden="1" x14ac:dyDescent="0.25">
      <c r="A104" s="96" t="s">
        <v>68</v>
      </c>
      <c r="B104" s="116"/>
      <c r="C104" s="95"/>
      <c r="D104" s="11"/>
      <c r="E104" s="44"/>
      <c r="F104" s="43"/>
      <c r="G104" s="11"/>
      <c r="H104" s="44"/>
      <c r="I104" s="45"/>
    </row>
    <row r="105" spans="1:9" hidden="1" x14ac:dyDescent="0.25">
      <c r="A105" s="97" t="s">
        <v>15</v>
      </c>
      <c r="B105" s="116"/>
      <c r="C105" s="95"/>
      <c r="D105" s="11"/>
      <c r="E105" s="116"/>
      <c r="F105" s="88"/>
      <c r="G105" s="11"/>
      <c r="H105" s="44">
        <f t="shared" ref="H105:I123" si="7">B105-E105</f>
        <v>0</v>
      </c>
      <c r="I105" s="45">
        <f t="shared" si="7"/>
        <v>0</v>
      </c>
    </row>
    <row r="106" spans="1:9" hidden="1" x14ac:dyDescent="0.25">
      <c r="A106" s="97" t="s">
        <v>87</v>
      </c>
      <c r="B106" s="116"/>
      <c r="C106" s="95"/>
      <c r="D106" s="11"/>
      <c r="E106" s="116"/>
      <c r="F106" s="88"/>
      <c r="G106" s="11"/>
      <c r="H106" s="44">
        <f t="shared" si="7"/>
        <v>0</v>
      </c>
      <c r="I106" s="45">
        <f t="shared" si="7"/>
        <v>0</v>
      </c>
    </row>
    <row r="107" spans="1:9" hidden="1" x14ac:dyDescent="0.25">
      <c r="A107" s="97" t="s">
        <v>17</v>
      </c>
      <c r="B107" s="116"/>
      <c r="C107" s="88"/>
      <c r="D107" s="11"/>
      <c r="E107" s="116"/>
      <c r="F107" s="88"/>
      <c r="G107" s="11"/>
      <c r="H107" s="44">
        <f t="shared" si="7"/>
        <v>0</v>
      </c>
      <c r="I107" s="45">
        <f t="shared" si="7"/>
        <v>0</v>
      </c>
    </row>
    <row r="108" spans="1:9" hidden="1" x14ac:dyDescent="0.25">
      <c r="A108" s="97" t="s">
        <v>18</v>
      </c>
      <c r="B108" s="116"/>
      <c r="C108" s="88"/>
      <c r="D108" s="11"/>
      <c r="E108" s="116"/>
      <c r="F108" s="88"/>
      <c r="G108" s="11"/>
      <c r="H108" s="44">
        <f t="shared" si="7"/>
        <v>0</v>
      </c>
      <c r="I108" s="45">
        <f t="shared" si="7"/>
        <v>0</v>
      </c>
    </row>
    <row r="109" spans="1:9" hidden="1" x14ac:dyDescent="0.25">
      <c r="A109" s="97" t="s">
        <v>23</v>
      </c>
      <c r="B109" s="123"/>
      <c r="C109" s="87"/>
      <c r="D109" s="29"/>
      <c r="E109" s="123"/>
      <c r="F109" s="87"/>
      <c r="G109" s="29"/>
      <c r="H109" s="60">
        <f t="shared" si="7"/>
        <v>0</v>
      </c>
      <c r="I109" s="61">
        <f t="shared" si="7"/>
        <v>0</v>
      </c>
    </row>
    <row r="110" spans="1:9" hidden="1" x14ac:dyDescent="0.25">
      <c r="A110" s="97" t="s">
        <v>55</v>
      </c>
      <c r="B110" s="123"/>
      <c r="C110" s="87"/>
      <c r="D110" s="29"/>
      <c r="E110" s="123"/>
      <c r="F110" s="87"/>
      <c r="G110" s="29"/>
      <c r="H110" s="60">
        <f t="shared" si="7"/>
        <v>0</v>
      </c>
      <c r="I110" s="61">
        <f t="shared" si="7"/>
        <v>0</v>
      </c>
    </row>
    <row r="111" spans="1:9" hidden="1" x14ac:dyDescent="0.25">
      <c r="A111" s="97" t="s">
        <v>56</v>
      </c>
      <c r="B111" s="123"/>
      <c r="C111" s="87"/>
      <c r="D111" s="29"/>
      <c r="E111" s="123"/>
      <c r="F111" s="87"/>
      <c r="G111" s="29"/>
      <c r="H111" s="60">
        <f t="shared" si="7"/>
        <v>0</v>
      </c>
      <c r="I111" s="61">
        <f t="shared" si="7"/>
        <v>0</v>
      </c>
    </row>
    <row r="112" spans="1:9" hidden="1" x14ac:dyDescent="0.25">
      <c r="A112" s="96" t="s">
        <v>69</v>
      </c>
      <c r="B112" s="123"/>
      <c r="C112" s="87"/>
      <c r="D112" s="29"/>
      <c r="E112" s="123"/>
      <c r="F112" s="87"/>
      <c r="G112" s="29"/>
      <c r="H112" s="60"/>
      <c r="I112" s="61"/>
    </row>
    <row r="113" spans="1:9" hidden="1" x14ac:dyDescent="0.25">
      <c r="A113" s="97" t="s">
        <v>42</v>
      </c>
      <c r="B113" s="123"/>
      <c r="C113" s="87"/>
      <c r="D113" s="29"/>
      <c r="E113" s="123"/>
      <c r="F113" s="87"/>
      <c r="G113" s="29"/>
      <c r="H113" s="60">
        <f t="shared" si="7"/>
        <v>0</v>
      </c>
      <c r="I113" s="61">
        <f t="shared" si="7"/>
        <v>0</v>
      </c>
    </row>
    <row r="114" spans="1:9" hidden="1" x14ac:dyDescent="0.25">
      <c r="A114" s="96" t="s">
        <v>30</v>
      </c>
      <c r="B114" s="120"/>
      <c r="C114" s="94"/>
      <c r="D114" s="11"/>
      <c r="E114" s="44"/>
      <c r="F114" s="43"/>
      <c r="G114" s="11"/>
      <c r="H114" s="60"/>
      <c r="I114" s="61"/>
    </row>
    <row r="115" spans="1:9" hidden="1" x14ac:dyDescent="0.25">
      <c r="A115" s="97" t="s">
        <v>72</v>
      </c>
      <c r="B115" s="116"/>
      <c r="C115" s="95"/>
      <c r="D115" s="11"/>
      <c r="E115" s="44"/>
      <c r="F115" s="43"/>
      <c r="G115" s="11"/>
      <c r="H115" s="60">
        <f t="shared" si="7"/>
        <v>0</v>
      </c>
      <c r="I115" s="61">
        <f t="shared" si="7"/>
        <v>0</v>
      </c>
    </row>
    <row r="116" spans="1:9" hidden="1" x14ac:dyDescent="0.25">
      <c r="A116" s="97" t="s">
        <v>23</v>
      </c>
      <c r="B116" s="116"/>
      <c r="C116" s="95"/>
      <c r="D116" s="11"/>
      <c r="E116" s="44"/>
      <c r="F116" s="43"/>
      <c r="G116" s="11"/>
      <c r="H116" s="60">
        <f t="shared" si="7"/>
        <v>0</v>
      </c>
      <c r="I116" s="61">
        <f t="shared" si="7"/>
        <v>0</v>
      </c>
    </row>
    <row r="117" spans="1:9" hidden="1" x14ac:dyDescent="0.25">
      <c r="A117" s="96" t="s">
        <v>88</v>
      </c>
      <c r="B117" s="116"/>
      <c r="C117" s="95"/>
      <c r="D117" s="11"/>
      <c r="E117" s="44"/>
      <c r="F117" s="43"/>
      <c r="G117" s="11"/>
      <c r="H117" s="44"/>
      <c r="I117" s="45"/>
    </row>
    <row r="118" spans="1:9" hidden="1" x14ac:dyDescent="0.25">
      <c r="A118" s="97" t="s">
        <v>34</v>
      </c>
      <c r="B118" s="116"/>
      <c r="C118" s="95"/>
      <c r="D118" s="11"/>
      <c r="E118" s="44"/>
      <c r="F118" s="43"/>
      <c r="G118" s="11"/>
      <c r="H118" s="44">
        <f t="shared" si="7"/>
        <v>0</v>
      </c>
      <c r="I118" s="45">
        <f t="shared" si="7"/>
        <v>0</v>
      </c>
    </row>
    <row r="119" spans="1:9" hidden="1" x14ac:dyDescent="0.25">
      <c r="A119" s="96" t="s">
        <v>70</v>
      </c>
      <c r="B119" s="21"/>
      <c r="C119" s="5"/>
      <c r="D119" s="11"/>
      <c r="E119" s="44"/>
      <c r="F119" s="43"/>
      <c r="G119" s="11"/>
      <c r="H119" s="44"/>
      <c r="I119" s="45"/>
    </row>
    <row r="120" spans="1:9" hidden="1" x14ac:dyDescent="0.25">
      <c r="A120" s="97" t="s">
        <v>32</v>
      </c>
      <c r="B120" s="124"/>
      <c r="C120" s="128"/>
      <c r="D120" s="11"/>
      <c r="E120" s="68"/>
      <c r="F120" s="67"/>
      <c r="G120" s="11"/>
      <c r="H120" s="68">
        <f t="shared" si="7"/>
        <v>0</v>
      </c>
      <c r="I120" s="69">
        <f t="shared" si="7"/>
        <v>0</v>
      </c>
    </row>
    <row r="121" spans="1:9" hidden="1" x14ac:dyDescent="0.25">
      <c r="A121" s="10" t="s">
        <v>6</v>
      </c>
      <c r="B121" s="44">
        <f>SUM(B104:B120)</f>
        <v>0</v>
      </c>
      <c r="C121" s="64">
        <f>SUM(C104:C120)</f>
        <v>0</v>
      </c>
      <c r="D121" s="11"/>
      <c r="E121" s="44">
        <v>0</v>
      </c>
      <c r="F121" s="43">
        <v>0</v>
      </c>
      <c r="G121" s="11"/>
      <c r="H121" s="44">
        <f t="shared" si="7"/>
        <v>0</v>
      </c>
      <c r="I121" s="45">
        <f t="shared" si="7"/>
        <v>0</v>
      </c>
    </row>
    <row r="122" spans="1:9" x14ac:dyDescent="0.25">
      <c r="B122" s="44"/>
      <c r="C122" s="64"/>
      <c r="D122" s="11"/>
      <c r="E122" s="44"/>
      <c r="F122" s="43"/>
      <c r="G122" s="11"/>
      <c r="H122" s="44"/>
      <c r="I122" s="45"/>
    </row>
    <row r="123" spans="1:9" ht="13.8" thickBot="1" x14ac:dyDescent="0.3">
      <c r="A123" s="31" t="s">
        <v>7</v>
      </c>
      <c r="B123" s="71">
        <f>B121+B99+B82+B72</f>
        <v>100</v>
      </c>
      <c r="C123" s="74">
        <f>C121+C99+C82+C72</f>
        <v>7.5</v>
      </c>
      <c r="D123" s="11"/>
      <c r="E123" s="71">
        <v>100</v>
      </c>
      <c r="F123" s="102">
        <v>7.9</v>
      </c>
      <c r="G123" s="11"/>
      <c r="H123" s="71">
        <f t="shared" si="7"/>
        <v>0</v>
      </c>
      <c r="I123" s="72">
        <f t="shared" si="7"/>
        <v>-0.40000000000000036</v>
      </c>
    </row>
    <row r="124" spans="1:9" ht="13.8" thickTop="1" x14ac:dyDescent="0.25">
      <c r="A124" s="9"/>
      <c r="B124" s="44"/>
      <c r="C124" s="64"/>
      <c r="D124" s="11"/>
      <c r="E124" s="44"/>
      <c r="F124" s="43"/>
      <c r="G124" s="11"/>
      <c r="H124" s="44"/>
      <c r="I124" s="45"/>
    </row>
    <row r="125" spans="1:9" x14ac:dyDescent="0.25">
      <c r="A125" s="9"/>
      <c r="B125" s="44"/>
      <c r="C125" s="64"/>
      <c r="D125" s="11"/>
      <c r="E125" s="44"/>
      <c r="F125" s="43"/>
      <c r="G125" s="11"/>
      <c r="H125" s="44"/>
      <c r="I125" s="45"/>
    </row>
    <row r="126" spans="1:9" x14ac:dyDescent="0.25">
      <c r="B126" s="44"/>
      <c r="C126" s="63"/>
      <c r="D126" s="11"/>
      <c r="E126" s="44"/>
      <c r="F126" s="43"/>
      <c r="G126" s="11"/>
      <c r="H126" s="44"/>
      <c r="I126" s="45"/>
    </row>
    <row r="127" spans="1:9" x14ac:dyDescent="0.25">
      <c r="A127" s="16" t="s">
        <v>8</v>
      </c>
      <c r="B127" s="44">
        <f>B123+B41</f>
        <v>100</v>
      </c>
      <c r="C127" s="63">
        <f>C123+C41</f>
        <v>7.5</v>
      </c>
      <c r="D127" s="11"/>
      <c r="E127" s="44">
        <v>100</v>
      </c>
      <c r="F127" s="43">
        <v>7.9</v>
      </c>
      <c r="G127" s="11"/>
      <c r="H127" s="44">
        <f>B127-E127</f>
        <v>0</v>
      </c>
      <c r="I127" s="45">
        <f>C127-F127</f>
        <v>-0.40000000000000036</v>
      </c>
    </row>
    <row r="128" spans="1:9" x14ac:dyDescent="0.25">
      <c r="A128" s="16"/>
      <c r="B128" s="44"/>
      <c r="C128" s="63"/>
      <c r="D128" s="11"/>
      <c r="E128" s="44"/>
      <c r="F128" s="43"/>
      <c r="G128" s="11"/>
      <c r="H128" s="44"/>
      <c r="I128" s="45"/>
    </row>
    <row r="129" spans="1:9" x14ac:dyDescent="0.25">
      <c r="B129" s="44"/>
      <c r="C129" s="63"/>
      <c r="D129" s="11"/>
      <c r="E129" s="44"/>
      <c r="F129" s="43"/>
      <c r="G129" s="11"/>
      <c r="H129" s="44"/>
      <c r="I129" s="45"/>
    </row>
    <row r="130" spans="1:9" x14ac:dyDescent="0.25">
      <c r="A130" s="324" t="s">
        <v>89</v>
      </c>
      <c r="B130" s="44"/>
      <c r="C130" s="63"/>
      <c r="D130" s="11"/>
      <c r="E130" s="44"/>
      <c r="F130" s="43"/>
      <c r="G130" s="11"/>
      <c r="H130" s="44"/>
      <c r="I130" s="45"/>
    </row>
    <row r="131" spans="1:9" x14ac:dyDescent="0.25">
      <c r="A131" s="324"/>
      <c r="B131" s="129">
        <f>(C127*434.811)+B127</f>
        <v>3361.0825</v>
      </c>
      <c r="C131" s="130"/>
      <c r="D131" s="130"/>
      <c r="E131" s="129">
        <v>3429.6209000000003</v>
      </c>
      <c r="F131" s="43"/>
      <c r="G131" s="11"/>
      <c r="H131" s="111">
        <f>B131-E131</f>
        <v>-68.538400000000365</v>
      </c>
      <c r="I131" s="45"/>
    </row>
    <row r="132" spans="1:9" x14ac:dyDescent="0.25">
      <c r="B132" s="44"/>
      <c r="C132" s="63"/>
      <c r="D132" s="11"/>
      <c r="E132" s="44"/>
      <c r="F132" s="43"/>
      <c r="G132" s="11"/>
      <c r="H132" s="44"/>
      <c r="I132" s="4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1"/>
  <sheetViews>
    <sheetView zoomScale="60" zoomScaleNormal="60" workbookViewId="0">
      <selection activeCell="T146" sqref="T146"/>
    </sheetView>
  </sheetViews>
  <sheetFormatPr defaultColWidth="8.6328125" defaultRowHeight="20.399999999999999" x14ac:dyDescent="0.35"/>
  <cols>
    <col min="1" max="1" width="65.6328125" style="218" customWidth="1"/>
    <col min="2" max="2" width="16.6328125" style="216" bestFit="1" customWidth="1"/>
    <col min="3" max="3" width="13.08984375" style="217" bestFit="1" customWidth="1"/>
    <col min="4" max="4" width="2.54296875" style="217" customWidth="1"/>
    <col min="5" max="5" width="2" style="218" customWidth="1"/>
    <col min="6" max="6" width="16.6328125" style="216" bestFit="1" customWidth="1"/>
    <col min="7" max="7" width="13.08984375" style="217" bestFit="1" customWidth="1"/>
    <col min="8" max="8" width="2.1796875" style="218" customWidth="1"/>
    <col min="9" max="9" width="17.81640625" style="216" customWidth="1"/>
    <col min="10" max="10" width="10.1796875" style="217" bestFit="1" customWidth="1"/>
    <col min="11" max="16384" width="8.6328125" style="218"/>
  </cols>
  <sheetData>
    <row r="1" spans="1:10" x14ac:dyDescent="0.35">
      <c r="A1" s="212"/>
      <c r="B1" s="213"/>
      <c r="C1" s="214"/>
      <c r="D1" s="214"/>
      <c r="E1" s="215"/>
    </row>
    <row r="2" spans="1:10" x14ac:dyDescent="0.35">
      <c r="A2" s="219"/>
      <c r="B2" s="333" t="s">
        <v>186</v>
      </c>
      <c r="C2" s="333"/>
      <c r="D2" s="220"/>
      <c r="E2" s="221"/>
      <c r="F2" s="333" t="s">
        <v>182</v>
      </c>
      <c r="G2" s="333"/>
      <c r="H2" s="222"/>
      <c r="I2" s="334" t="s">
        <v>1</v>
      </c>
      <c r="J2" s="335"/>
    </row>
    <row r="3" spans="1:10" x14ac:dyDescent="0.35">
      <c r="A3" s="221"/>
      <c r="B3" s="220" t="s">
        <v>35</v>
      </c>
      <c r="C3" s="223" t="s">
        <v>2</v>
      </c>
      <c r="D3" s="223"/>
      <c r="E3" s="224"/>
      <c r="F3" s="220" t="s">
        <v>35</v>
      </c>
      <c r="G3" s="223" t="s">
        <v>2</v>
      </c>
      <c r="H3" s="224"/>
      <c r="I3" s="220" t="s">
        <v>35</v>
      </c>
      <c r="J3" s="225" t="s">
        <v>2</v>
      </c>
    </row>
    <row r="4" spans="1:10" x14ac:dyDescent="0.35">
      <c r="A4" s="221"/>
      <c r="B4" s="226" t="s">
        <v>0</v>
      </c>
      <c r="C4" s="227" t="s">
        <v>0</v>
      </c>
      <c r="D4" s="227"/>
      <c r="E4" s="220"/>
      <c r="F4" s="226" t="s">
        <v>0</v>
      </c>
      <c r="G4" s="227" t="s">
        <v>0</v>
      </c>
      <c r="H4" s="220"/>
      <c r="I4" s="228" t="s">
        <v>0</v>
      </c>
      <c r="J4" s="229" t="s">
        <v>0</v>
      </c>
    </row>
    <row r="5" spans="1:10" ht="21" x14ac:dyDescent="0.35">
      <c r="A5" s="230" t="s">
        <v>166</v>
      </c>
      <c r="B5" s="231"/>
      <c r="C5" s="232"/>
      <c r="D5" s="232"/>
      <c r="E5" s="226"/>
      <c r="F5" s="229"/>
      <c r="G5" s="222"/>
      <c r="H5" s="228"/>
      <c r="I5" s="233"/>
      <c r="J5" s="214"/>
    </row>
    <row r="6" spans="1:10" ht="21" x14ac:dyDescent="0.35">
      <c r="A6" s="234" t="s">
        <v>114</v>
      </c>
      <c r="B6" s="231"/>
      <c r="C6" s="232"/>
      <c r="D6" s="232"/>
      <c r="E6" s="233"/>
      <c r="F6" s="235"/>
      <c r="G6" s="215"/>
      <c r="H6" s="233"/>
      <c r="I6" s="233"/>
      <c r="J6" s="214"/>
    </row>
    <row r="7" spans="1:10" ht="21" x14ac:dyDescent="0.4">
      <c r="A7" s="236" t="s">
        <v>128</v>
      </c>
      <c r="B7" s="231"/>
      <c r="C7" s="231"/>
      <c r="D7" s="231"/>
      <c r="E7" s="233"/>
      <c r="F7" s="231"/>
      <c r="G7" s="231"/>
      <c r="H7" s="233"/>
      <c r="I7" s="233"/>
      <c r="J7" s="214"/>
    </row>
    <row r="8" spans="1:10" x14ac:dyDescent="0.35">
      <c r="A8" s="237" t="s">
        <v>18</v>
      </c>
      <c r="B8" s="231">
        <v>3121</v>
      </c>
      <c r="C8" s="232">
        <v>2</v>
      </c>
      <c r="D8" s="232"/>
      <c r="E8" s="233"/>
      <c r="F8" s="231">
        <v>5917</v>
      </c>
      <c r="G8" s="232">
        <v>2</v>
      </c>
      <c r="H8" s="233"/>
      <c r="I8" s="233">
        <f t="shared" ref="I8:I114" si="0">B8-F8</f>
        <v>-2796</v>
      </c>
      <c r="J8" s="214">
        <f t="shared" ref="J8:J114" si="1">C8-G8</f>
        <v>0</v>
      </c>
    </row>
    <row r="9" spans="1:10" x14ac:dyDescent="0.35">
      <c r="A9" s="237" t="s">
        <v>172</v>
      </c>
      <c r="B9" s="231">
        <v>0</v>
      </c>
      <c r="C9" s="232">
        <v>1</v>
      </c>
      <c r="D9" s="232"/>
      <c r="E9" s="233"/>
      <c r="F9" s="231">
        <v>0</v>
      </c>
      <c r="G9" s="232">
        <v>1</v>
      </c>
      <c r="H9" s="233"/>
      <c r="I9" s="233">
        <f t="shared" si="0"/>
        <v>0</v>
      </c>
      <c r="J9" s="214">
        <f t="shared" si="1"/>
        <v>0</v>
      </c>
    </row>
    <row r="10" spans="1:10" x14ac:dyDescent="0.35">
      <c r="A10" s="237" t="s">
        <v>120</v>
      </c>
      <c r="B10" s="231">
        <v>235</v>
      </c>
      <c r="C10" s="232">
        <v>40</v>
      </c>
      <c r="D10" s="232"/>
      <c r="E10" s="233"/>
      <c r="F10" s="231">
        <v>235</v>
      </c>
      <c r="G10" s="232">
        <v>42</v>
      </c>
      <c r="H10" s="233"/>
      <c r="I10" s="233">
        <f t="shared" si="0"/>
        <v>0</v>
      </c>
      <c r="J10" s="214">
        <f t="shared" si="1"/>
        <v>-2</v>
      </c>
    </row>
    <row r="11" spans="1:10" x14ac:dyDescent="0.35">
      <c r="A11" s="237" t="s">
        <v>164</v>
      </c>
      <c r="B11" s="231">
        <v>68</v>
      </c>
      <c r="C11" s="232">
        <v>1</v>
      </c>
      <c r="D11" s="232"/>
      <c r="E11" s="233"/>
      <c r="F11" s="231">
        <v>0</v>
      </c>
      <c r="G11" s="232">
        <v>1</v>
      </c>
      <c r="H11" s="233"/>
      <c r="I11" s="233">
        <f t="shared" si="0"/>
        <v>68</v>
      </c>
      <c r="J11" s="214">
        <f t="shared" si="1"/>
        <v>0</v>
      </c>
    </row>
    <row r="12" spans="1:10" x14ac:dyDescent="0.35">
      <c r="A12" s="237" t="s">
        <v>153</v>
      </c>
      <c r="B12" s="231">
        <v>0</v>
      </c>
      <c r="C12" s="232">
        <v>0</v>
      </c>
      <c r="D12" s="232"/>
      <c r="E12" s="238"/>
      <c r="F12" s="231">
        <v>0</v>
      </c>
      <c r="G12" s="232">
        <v>0</v>
      </c>
      <c r="H12" s="233"/>
      <c r="I12" s="233">
        <f t="shared" si="0"/>
        <v>0</v>
      </c>
      <c r="J12" s="214">
        <f t="shared" si="1"/>
        <v>0</v>
      </c>
    </row>
    <row r="13" spans="1:10" x14ac:dyDescent="0.35">
      <c r="A13" s="237" t="s">
        <v>148</v>
      </c>
      <c r="B13" s="231">
        <v>0</v>
      </c>
      <c r="C13" s="232">
        <v>5</v>
      </c>
      <c r="D13" s="232"/>
      <c r="E13" s="238"/>
      <c r="F13" s="231">
        <v>0</v>
      </c>
      <c r="G13" s="232">
        <v>5</v>
      </c>
      <c r="H13" s="233"/>
      <c r="I13" s="233">
        <f t="shared" si="0"/>
        <v>0</v>
      </c>
      <c r="J13" s="214">
        <f t="shared" si="1"/>
        <v>0</v>
      </c>
    </row>
    <row r="14" spans="1:10" x14ac:dyDescent="0.35">
      <c r="A14" s="237" t="s">
        <v>88</v>
      </c>
      <c r="B14" s="231">
        <v>8</v>
      </c>
      <c r="C14" s="232">
        <v>0</v>
      </c>
      <c r="D14" s="232"/>
      <c r="E14" s="238"/>
      <c r="F14" s="231">
        <v>8</v>
      </c>
      <c r="G14" s="232">
        <v>0</v>
      </c>
      <c r="H14" s="233"/>
      <c r="I14" s="233">
        <f t="shared" si="0"/>
        <v>0</v>
      </c>
      <c r="J14" s="214">
        <f t="shared" si="1"/>
        <v>0</v>
      </c>
    </row>
    <row r="15" spans="1:10" ht="21" x14ac:dyDescent="0.4">
      <c r="A15" s="236" t="s">
        <v>115</v>
      </c>
      <c r="B15" s="239"/>
      <c r="C15" s="239"/>
      <c r="D15" s="239"/>
      <c r="E15" s="238"/>
      <c r="F15" s="239"/>
      <c r="G15" s="239"/>
      <c r="H15" s="233"/>
      <c r="I15" s="233"/>
      <c r="J15" s="214"/>
    </row>
    <row r="16" spans="1:10" x14ac:dyDescent="0.35">
      <c r="A16" s="237" t="s">
        <v>18</v>
      </c>
      <c r="B16" s="238">
        <v>1747</v>
      </c>
      <c r="C16" s="240">
        <v>2</v>
      </c>
      <c r="D16" s="240"/>
      <c r="E16" s="238"/>
      <c r="F16" s="238">
        <v>1807</v>
      </c>
      <c r="G16" s="240">
        <v>2</v>
      </c>
      <c r="H16" s="233"/>
      <c r="I16" s="233">
        <f t="shared" si="0"/>
        <v>-60</v>
      </c>
      <c r="J16" s="214">
        <f t="shared" si="1"/>
        <v>0</v>
      </c>
    </row>
    <row r="17" spans="1:10" x14ac:dyDescent="0.35">
      <c r="A17" s="237" t="s">
        <v>148</v>
      </c>
      <c r="B17" s="238">
        <v>0</v>
      </c>
      <c r="C17" s="240">
        <v>9</v>
      </c>
      <c r="D17" s="240"/>
      <c r="E17" s="238"/>
      <c r="F17" s="238">
        <v>0</v>
      </c>
      <c r="G17" s="240">
        <v>9</v>
      </c>
      <c r="H17" s="233"/>
      <c r="I17" s="233">
        <f t="shared" si="0"/>
        <v>0</v>
      </c>
      <c r="J17" s="214">
        <f t="shared" si="1"/>
        <v>0</v>
      </c>
    </row>
    <row r="18" spans="1:10" x14ac:dyDescent="0.35">
      <c r="A18" s="237" t="s">
        <v>121</v>
      </c>
      <c r="B18" s="238">
        <v>5285</v>
      </c>
      <c r="C18" s="240">
        <v>20</v>
      </c>
      <c r="D18" s="240"/>
      <c r="E18" s="238"/>
      <c r="F18" s="238">
        <v>7128</v>
      </c>
      <c r="G18" s="240">
        <v>24</v>
      </c>
      <c r="H18" s="233"/>
      <c r="I18" s="233">
        <f t="shared" si="0"/>
        <v>-1843</v>
      </c>
      <c r="J18" s="214">
        <f t="shared" si="1"/>
        <v>-4</v>
      </c>
    </row>
    <row r="19" spans="1:10" x14ac:dyDescent="0.35">
      <c r="A19" s="237" t="s">
        <v>164</v>
      </c>
      <c r="B19" s="238">
        <v>290</v>
      </c>
      <c r="C19" s="240">
        <v>2</v>
      </c>
      <c r="D19" s="240"/>
      <c r="E19" s="238"/>
      <c r="F19" s="238">
        <v>325</v>
      </c>
      <c r="G19" s="240">
        <v>2</v>
      </c>
      <c r="H19" s="233"/>
      <c r="I19" s="233">
        <f t="shared" si="0"/>
        <v>-35</v>
      </c>
      <c r="J19" s="214">
        <f t="shared" si="1"/>
        <v>0</v>
      </c>
    </row>
    <row r="20" spans="1:10" x14ac:dyDescent="0.35">
      <c r="A20" s="237" t="s">
        <v>145</v>
      </c>
      <c r="B20" s="238">
        <v>200</v>
      </c>
      <c r="C20" s="240">
        <v>1</v>
      </c>
      <c r="D20" s="240"/>
      <c r="E20" s="238"/>
      <c r="F20" s="238">
        <v>895</v>
      </c>
      <c r="G20" s="240">
        <v>0</v>
      </c>
      <c r="H20" s="233"/>
      <c r="I20" s="233">
        <f t="shared" si="0"/>
        <v>-695</v>
      </c>
      <c r="J20" s="214">
        <f t="shared" si="1"/>
        <v>1</v>
      </c>
    </row>
    <row r="21" spans="1:10" x14ac:dyDescent="0.35">
      <c r="A21" s="237" t="s">
        <v>154</v>
      </c>
      <c r="B21" s="238">
        <v>0</v>
      </c>
      <c r="C21" s="240">
        <v>0</v>
      </c>
      <c r="D21" s="240"/>
      <c r="E21" s="238"/>
      <c r="F21" s="238">
        <v>0</v>
      </c>
      <c r="G21" s="240">
        <v>0</v>
      </c>
      <c r="H21" s="233"/>
      <c r="I21" s="233">
        <f t="shared" si="0"/>
        <v>0</v>
      </c>
      <c r="J21" s="214">
        <f t="shared" si="1"/>
        <v>0</v>
      </c>
    </row>
    <row r="22" spans="1:10" x14ac:dyDescent="0.35">
      <c r="A22" s="237" t="s">
        <v>122</v>
      </c>
      <c r="B22" s="238">
        <v>5809</v>
      </c>
      <c r="C22" s="240">
        <v>12</v>
      </c>
      <c r="D22" s="240"/>
      <c r="E22" s="238"/>
      <c r="F22" s="238">
        <v>15449.3</v>
      </c>
      <c r="G22" s="240">
        <v>14</v>
      </c>
      <c r="H22" s="233"/>
      <c r="I22" s="233">
        <f t="shared" si="0"/>
        <v>-9640.2999999999993</v>
      </c>
      <c r="J22" s="214">
        <f t="shared" si="1"/>
        <v>-2</v>
      </c>
    </row>
    <row r="23" spans="1:10" x14ac:dyDescent="0.35">
      <c r="A23" s="237" t="s">
        <v>150</v>
      </c>
      <c r="B23" s="238">
        <v>30</v>
      </c>
      <c r="C23" s="240">
        <v>5</v>
      </c>
      <c r="D23" s="240"/>
      <c r="E23" s="238"/>
      <c r="F23" s="238">
        <v>60</v>
      </c>
      <c r="G23" s="240">
        <v>5</v>
      </c>
      <c r="H23" s="233"/>
      <c r="I23" s="233">
        <f t="shared" si="0"/>
        <v>-30</v>
      </c>
      <c r="J23" s="214">
        <f t="shared" si="1"/>
        <v>0</v>
      </c>
    </row>
    <row r="24" spans="1:10" x14ac:dyDescent="0.35">
      <c r="A24" s="237" t="s">
        <v>123</v>
      </c>
      <c r="B24" s="238">
        <v>12017</v>
      </c>
      <c r="C24" s="240">
        <v>19</v>
      </c>
      <c r="D24" s="240"/>
      <c r="E24" s="238"/>
      <c r="F24" s="238">
        <v>14235</v>
      </c>
      <c r="G24" s="240">
        <v>21</v>
      </c>
      <c r="H24" s="233"/>
      <c r="I24" s="233">
        <f t="shared" si="0"/>
        <v>-2218</v>
      </c>
      <c r="J24" s="214">
        <f t="shared" si="1"/>
        <v>-2</v>
      </c>
    </row>
    <row r="25" spans="1:10" x14ac:dyDescent="0.35">
      <c r="A25" s="237" t="s">
        <v>190</v>
      </c>
      <c r="B25" s="238">
        <v>30</v>
      </c>
      <c r="C25" s="240">
        <v>0</v>
      </c>
      <c r="D25" s="240"/>
      <c r="E25" s="238"/>
      <c r="F25" s="238">
        <v>30</v>
      </c>
      <c r="G25" s="240">
        <v>0</v>
      </c>
      <c r="H25" s="233"/>
      <c r="I25" s="233">
        <f t="shared" si="0"/>
        <v>0</v>
      </c>
      <c r="J25" s="214">
        <f t="shared" si="1"/>
        <v>0</v>
      </c>
    </row>
    <row r="26" spans="1:10" x14ac:dyDescent="0.35">
      <c r="A26" s="237" t="s">
        <v>124</v>
      </c>
      <c r="B26" s="238">
        <v>34483</v>
      </c>
      <c r="C26" s="240">
        <v>1</v>
      </c>
      <c r="D26" s="240"/>
      <c r="E26" s="238"/>
      <c r="F26" s="238">
        <v>32502</v>
      </c>
      <c r="G26" s="240">
        <v>1</v>
      </c>
      <c r="H26" s="233"/>
      <c r="I26" s="233">
        <f t="shared" si="0"/>
        <v>1981</v>
      </c>
      <c r="J26" s="214">
        <f t="shared" si="1"/>
        <v>0</v>
      </c>
    </row>
    <row r="27" spans="1:10" ht="21" x14ac:dyDescent="0.4">
      <c r="A27" s="236" t="s">
        <v>130</v>
      </c>
      <c r="B27" s="239"/>
      <c r="C27" s="239"/>
      <c r="D27" s="239"/>
      <c r="E27" s="238"/>
      <c r="F27" s="239"/>
      <c r="G27" s="239"/>
      <c r="H27" s="233"/>
      <c r="I27" s="233"/>
      <c r="J27" s="214"/>
    </row>
    <row r="28" spans="1:10" x14ac:dyDescent="0.35">
      <c r="A28" s="237" t="s">
        <v>18</v>
      </c>
      <c r="B28" s="239">
        <v>11702</v>
      </c>
      <c r="C28" s="240">
        <v>8</v>
      </c>
      <c r="D28" s="240"/>
      <c r="E28" s="238"/>
      <c r="F28" s="239">
        <v>9488</v>
      </c>
      <c r="G28" s="240">
        <v>9</v>
      </c>
      <c r="H28" s="233"/>
      <c r="I28" s="233">
        <f t="shared" si="0"/>
        <v>2214</v>
      </c>
      <c r="J28" s="214">
        <f t="shared" si="1"/>
        <v>-1</v>
      </c>
    </row>
    <row r="29" spans="1:10" x14ac:dyDescent="0.35">
      <c r="A29" s="237" t="s">
        <v>154</v>
      </c>
      <c r="B29" s="239">
        <v>0</v>
      </c>
      <c r="C29" s="240">
        <v>2</v>
      </c>
      <c r="D29" s="240"/>
      <c r="E29" s="238"/>
      <c r="F29" s="239">
        <v>0</v>
      </c>
      <c r="G29" s="240">
        <v>2</v>
      </c>
      <c r="H29" s="233"/>
      <c r="I29" s="233">
        <f t="shared" si="0"/>
        <v>0</v>
      </c>
      <c r="J29" s="214">
        <f t="shared" si="1"/>
        <v>0</v>
      </c>
    </row>
    <row r="30" spans="1:10" x14ac:dyDescent="0.35">
      <c r="A30" s="237" t="s">
        <v>148</v>
      </c>
      <c r="B30" s="239">
        <v>0</v>
      </c>
      <c r="C30" s="240">
        <v>12</v>
      </c>
      <c r="D30" s="240"/>
      <c r="E30" s="238"/>
      <c r="F30" s="239">
        <v>0</v>
      </c>
      <c r="G30" s="240">
        <v>12</v>
      </c>
      <c r="H30" s="233"/>
      <c r="I30" s="233">
        <f t="shared" si="0"/>
        <v>0</v>
      </c>
      <c r="J30" s="214">
        <f t="shared" si="1"/>
        <v>0</v>
      </c>
    </row>
    <row r="31" spans="1:10" x14ac:dyDescent="0.35">
      <c r="A31" s="237" t="s">
        <v>125</v>
      </c>
      <c r="B31" s="239">
        <v>0</v>
      </c>
      <c r="C31" s="240">
        <v>26</v>
      </c>
      <c r="D31" s="240"/>
      <c r="E31" s="241"/>
      <c r="F31" s="239">
        <v>0</v>
      </c>
      <c r="G31" s="240">
        <v>26</v>
      </c>
      <c r="H31" s="242"/>
      <c r="I31" s="233">
        <f t="shared" si="0"/>
        <v>0</v>
      </c>
      <c r="J31" s="214">
        <f t="shared" si="1"/>
        <v>0</v>
      </c>
    </row>
    <row r="32" spans="1:10" x14ac:dyDescent="0.35">
      <c r="A32" s="237" t="s">
        <v>164</v>
      </c>
      <c r="B32" s="239">
        <v>88</v>
      </c>
      <c r="C32" s="240">
        <v>2</v>
      </c>
      <c r="D32" s="240"/>
      <c r="E32" s="241"/>
      <c r="F32" s="239">
        <v>200</v>
      </c>
      <c r="G32" s="240">
        <v>2</v>
      </c>
      <c r="H32" s="242"/>
      <c r="I32" s="233">
        <f t="shared" si="0"/>
        <v>-112</v>
      </c>
      <c r="J32" s="214">
        <f t="shared" si="1"/>
        <v>0</v>
      </c>
    </row>
    <row r="33" spans="1:10" x14ac:dyDescent="0.35">
      <c r="A33" s="237" t="s">
        <v>150</v>
      </c>
      <c r="B33" s="239">
        <v>285</v>
      </c>
      <c r="C33" s="240">
        <v>2</v>
      </c>
      <c r="D33" s="240"/>
      <c r="E33" s="241"/>
      <c r="F33" s="239">
        <v>460</v>
      </c>
      <c r="G33" s="240">
        <v>3</v>
      </c>
      <c r="H33" s="242"/>
      <c r="I33" s="233">
        <f t="shared" si="0"/>
        <v>-175</v>
      </c>
      <c r="J33" s="214">
        <f t="shared" si="1"/>
        <v>-1</v>
      </c>
    </row>
    <row r="34" spans="1:10" x14ac:dyDescent="0.35">
      <c r="A34" s="237" t="s">
        <v>190</v>
      </c>
      <c r="B34" s="239">
        <v>19</v>
      </c>
      <c r="C34" s="240">
        <v>0</v>
      </c>
      <c r="D34" s="240"/>
      <c r="E34" s="241"/>
      <c r="F34" s="239">
        <v>39</v>
      </c>
      <c r="G34" s="240">
        <v>0</v>
      </c>
      <c r="H34" s="242"/>
      <c r="I34" s="233">
        <f t="shared" si="0"/>
        <v>-20</v>
      </c>
      <c r="J34" s="214">
        <f t="shared" si="1"/>
        <v>0</v>
      </c>
    </row>
    <row r="35" spans="1:10" x14ac:dyDescent="0.35">
      <c r="A35" s="237" t="s">
        <v>126</v>
      </c>
      <c r="B35" s="239">
        <v>2505</v>
      </c>
      <c r="C35" s="240">
        <v>22</v>
      </c>
      <c r="D35" s="240"/>
      <c r="E35" s="243"/>
      <c r="F35" s="239">
        <v>2387</v>
      </c>
      <c r="G35" s="240">
        <v>22</v>
      </c>
      <c r="H35" s="243"/>
      <c r="I35" s="233">
        <f t="shared" si="0"/>
        <v>118</v>
      </c>
      <c r="J35" s="214">
        <f t="shared" si="1"/>
        <v>0</v>
      </c>
    </row>
    <row r="36" spans="1:10" x14ac:dyDescent="0.35">
      <c r="A36" s="237" t="s">
        <v>127</v>
      </c>
      <c r="B36" s="239">
        <v>302</v>
      </c>
      <c r="C36" s="240">
        <v>19</v>
      </c>
      <c r="D36" s="240"/>
      <c r="E36" s="243"/>
      <c r="F36" s="239">
        <v>350</v>
      </c>
      <c r="G36" s="240">
        <v>20</v>
      </c>
      <c r="H36" s="243"/>
      <c r="I36" s="233">
        <f t="shared" si="0"/>
        <v>-48</v>
      </c>
      <c r="J36" s="214">
        <f t="shared" si="1"/>
        <v>-1</v>
      </c>
    </row>
    <row r="37" spans="1:10" x14ac:dyDescent="0.35">
      <c r="A37" s="237" t="s">
        <v>129</v>
      </c>
      <c r="B37" s="239">
        <v>0</v>
      </c>
      <c r="C37" s="240">
        <v>0</v>
      </c>
      <c r="D37" s="240"/>
      <c r="E37" s="244"/>
      <c r="F37" s="239">
        <v>0</v>
      </c>
      <c r="G37" s="240">
        <v>0</v>
      </c>
      <c r="H37" s="244"/>
      <c r="I37" s="233">
        <f t="shared" si="0"/>
        <v>0</v>
      </c>
      <c r="J37" s="214">
        <f t="shared" si="1"/>
        <v>0</v>
      </c>
    </row>
    <row r="38" spans="1:10" ht="21" x14ac:dyDescent="0.4">
      <c r="A38" s="236" t="s">
        <v>116</v>
      </c>
      <c r="B38" s="245"/>
      <c r="C38" s="245"/>
      <c r="D38" s="245"/>
      <c r="E38" s="244"/>
      <c r="F38" s="245"/>
      <c r="G38" s="245"/>
      <c r="H38" s="244"/>
      <c r="I38" s="233"/>
      <c r="J38" s="214"/>
    </row>
    <row r="39" spans="1:10" x14ac:dyDescent="0.35">
      <c r="A39" s="237" t="s">
        <v>18</v>
      </c>
      <c r="B39" s="239">
        <v>1010</v>
      </c>
      <c r="C39" s="240">
        <v>3</v>
      </c>
      <c r="D39" s="240"/>
      <c r="E39" s="244"/>
      <c r="F39" s="239">
        <v>1010</v>
      </c>
      <c r="G39" s="240">
        <v>3</v>
      </c>
      <c r="H39" s="244"/>
      <c r="I39" s="233">
        <f t="shared" si="0"/>
        <v>0</v>
      </c>
      <c r="J39" s="214">
        <f t="shared" si="1"/>
        <v>0</v>
      </c>
    </row>
    <row r="40" spans="1:10" x14ac:dyDescent="0.35">
      <c r="A40" s="237" t="s">
        <v>148</v>
      </c>
      <c r="B40" s="239">
        <v>0</v>
      </c>
      <c r="C40" s="240">
        <v>6</v>
      </c>
      <c r="D40" s="240"/>
      <c r="E40" s="244"/>
      <c r="F40" s="239">
        <v>0</v>
      </c>
      <c r="G40" s="240">
        <v>6</v>
      </c>
      <c r="H40" s="244"/>
      <c r="I40" s="233">
        <f t="shared" si="0"/>
        <v>0</v>
      </c>
      <c r="J40" s="214">
        <f t="shared" si="1"/>
        <v>0</v>
      </c>
    </row>
    <row r="41" spans="1:10" x14ac:dyDescent="0.35">
      <c r="A41" s="237" t="s">
        <v>150</v>
      </c>
      <c r="B41" s="239">
        <v>165</v>
      </c>
      <c r="C41" s="240">
        <v>2</v>
      </c>
      <c r="D41" s="240"/>
      <c r="E41" s="244"/>
      <c r="F41" s="239">
        <v>165</v>
      </c>
      <c r="G41" s="240">
        <v>2</v>
      </c>
      <c r="H41" s="244"/>
      <c r="I41" s="233">
        <f t="shared" si="0"/>
        <v>0</v>
      </c>
      <c r="J41" s="214">
        <f t="shared" si="1"/>
        <v>0</v>
      </c>
    </row>
    <row r="42" spans="1:10" x14ac:dyDescent="0.35">
      <c r="A42" s="237" t="s">
        <v>164</v>
      </c>
      <c r="B42" s="239">
        <v>0</v>
      </c>
      <c r="C42" s="240">
        <v>1</v>
      </c>
      <c r="D42" s="240"/>
      <c r="E42" s="244"/>
      <c r="F42" s="239">
        <v>0</v>
      </c>
      <c r="G42" s="240">
        <v>1</v>
      </c>
      <c r="H42" s="244"/>
      <c r="I42" s="233">
        <f t="shared" si="0"/>
        <v>0</v>
      </c>
      <c r="J42" s="214">
        <f t="shared" si="1"/>
        <v>0</v>
      </c>
    </row>
    <row r="43" spans="1:10" x14ac:dyDescent="0.35">
      <c r="A43" s="237" t="s">
        <v>190</v>
      </c>
      <c r="B43" s="239">
        <v>87</v>
      </c>
      <c r="C43" s="240">
        <v>0</v>
      </c>
      <c r="D43" s="240"/>
      <c r="E43" s="244"/>
      <c r="F43" s="239">
        <v>87</v>
      </c>
      <c r="G43" s="240">
        <v>0</v>
      </c>
      <c r="H43" s="244"/>
      <c r="I43" s="233">
        <f t="shared" si="0"/>
        <v>0</v>
      </c>
      <c r="J43" s="214">
        <f t="shared" si="1"/>
        <v>0</v>
      </c>
    </row>
    <row r="44" spans="1:10" x14ac:dyDescent="0.35">
      <c r="A44" s="237" t="s">
        <v>132</v>
      </c>
      <c r="B44" s="239">
        <v>15</v>
      </c>
      <c r="C44" s="240">
        <v>5</v>
      </c>
      <c r="D44" s="240"/>
      <c r="E44" s="244"/>
      <c r="F44" s="239">
        <v>15</v>
      </c>
      <c r="G44" s="240">
        <v>5</v>
      </c>
      <c r="H44" s="244"/>
      <c r="I44" s="233">
        <f t="shared" si="0"/>
        <v>0</v>
      </c>
      <c r="J44" s="214">
        <f t="shared" si="1"/>
        <v>0</v>
      </c>
    </row>
    <row r="45" spans="1:10" x14ac:dyDescent="0.35">
      <c r="A45" s="237" t="s">
        <v>143</v>
      </c>
      <c r="B45" s="239">
        <v>26</v>
      </c>
      <c r="C45" s="240">
        <v>5</v>
      </c>
      <c r="D45" s="240"/>
      <c r="E45" s="244"/>
      <c r="F45" s="239">
        <v>69</v>
      </c>
      <c r="G45" s="240">
        <v>5</v>
      </c>
      <c r="H45" s="244"/>
      <c r="I45" s="233">
        <f t="shared" si="0"/>
        <v>-43</v>
      </c>
      <c r="J45" s="214">
        <f t="shared" si="1"/>
        <v>0</v>
      </c>
    </row>
    <row r="46" spans="1:10" x14ac:dyDescent="0.35">
      <c r="A46" s="237" t="s">
        <v>144</v>
      </c>
      <c r="B46" s="239">
        <v>820</v>
      </c>
      <c r="C46" s="240">
        <v>16</v>
      </c>
      <c r="D46" s="240"/>
      <c r="E46" s="244"/>
      <c r="F46" s="239">
        <v>820</v>
      </c>
      <c r="G46" s="240">
        <v>17</v>
      </c>
      <c r="H46" s="244"/>
      <c r="I46" s="233">
        <f t="shared" si="0"/>
        <v>0</v>
      </c>
      <c r="J46" s="214">
        <f t="shared" si="1"/>
        <v>-1</v>
      </c>
    </row>
    <row r="47" spans="1:10" x14ac:dyDescent="0.35">
      <c r="A47" s="237" t="s">
        <v>185</v>
      </c>
      <c r="B47" s="239">
        <v>7056</v>
      </c>
      <c r="C47" s="240">
        <v>0</v>
      </c>
      <c r="D47" s="240"/>
      <c r="E47" s="244"/>
      <c r="F47" s="239">
        <v>8504</v>
      </c>
      <c r="G47" s="240">
        <v>0</v>
      </c>
      <c r="H47" s="244"/>
      <c r="I47" s="233">
        <f t="shared" si="0"/>
        <v>-1448</v>
      </c>
      <c r="J47" s="214">
        <f t="shared" si="1"/>
        <v>0</v>
      </c>
    </row>
    <row r="48" spans="1:10" x14ac:dyDescent="0.35">
      <c r="A48" s="237" t="s">
        <v>133</v>
      </c>
      <c r="B48" s="239">
        <v>2680</v>
      </c>
      <c r="C48" s="240">
        <v>5</v>
      </c>
      <c r="D48" s="240"/>
      <c r="E48" s="238"/>
      <c r="F48" s="239">
        <v>1883</v>
      </c>
      <c r="G48" s="240">
        <v>5</v>
      </c>
      <c r="H48" s="243"/>
      <c r="I48" s="233">
        <f t="shared" si="0"/>
        <v>797</v>
      </c>
      <c r="J48" s="214">
        <f t="shared" si="1"/>
        <v>0</v>
      </c>
    </row>
    <row r="49" spans="1:10" ht="21" hidden="1" x14ac:dyDescent="0.4">
      <c r="A49" s="276" t="s">
        <v>131</v>
      </c>
      <c r="B49" s="239"/>
      <c r="C49" s="239"/>
      <c r="D49" s="239"/>
      <c r="E49" s="238"/>
      <c r="F49" s="239"/>
      <c r="G49" s="239"/>
      <c r="H49" s="243"/>
      <c r="I49" s="233"/>
      <c r="J49" s="214"/>
    </row>
    <row r="50" spans="1:10" hidden="1" x14ac:dyDescent="0.35">
      <c r="A50" s="237" t="s">
        <v>32</v>
      </c>
      <c r="B50" s="246"/>
      <c r="C50" s="247"/>
      <c r="D50" s="247"/>
      <c r="E50" s="238"/>
      <c r="F50" s="246"/>
      <c r="G50" s="247"/>
      <c r="H50" s="243"/>
      <c r="I50" s="233">
        <f t="shared" si="0"/>
        <v>0</v>
      </c>
      <c r="J50" s="214">
        <f t="shared" si="1"/>
        <v>0</v>
      </c>
    </row>
    <row r="51" spans="1:10" hidden="1" x14ac:dyDescent="0.35">
      <c r="A51" s="237" t="s">
        <v>134</v>
      </c>
      <c r="B51" s="241"/>
      <c r="C51" s="247"/>
      <c r="D51" s="247"/>
      <c r="E51" s="238"/>
      <c r="F51" s="241"/>
      <c r="G51" s="247"/>
      <c r="H51" s="243"/>
      <c r="I51" s="233">
        <f t="shared" si="0"/>
        <v>0</v>
      </c>
      <c r="J51" s="214">
        <f t="shared" si="1"/>
        <v>0</v>
      </c>
    </row>
    <row r="52" spans="1:10" hidden="1" x14ac:dyDescent="0.35">
      <c r="A52" s="237" t="s">
        <v>135</v>
      </c>
      <c r="B52" s="241"/>
      <c r="C52" s="247"/>
      <c r="D52" s="247"/>
      <c r="E52" s="238"/>
      <c r="F52" s="241"/>
      <c r="G52" s="247"/>
      <c r="H52" s="243"/>
      <c r="I52" s="233">
        <f t="shared" si="0"/>
        <v>0</v>
      </c>
      <c r="J52" s="214">
        <f t="shared" si="1"/>
        <v>0</v>
      </c>
    </row>
    <row r="53" spans="1:10" hidden="1" x14ac:dyDescent="0.35">
      <c r="A53" s="237" t="s">
        <v>136</v>
      </c>
      <c r="B53" s="241"/>
      <c r="C53" s="247"/>
      <c r="D53" s="247"/>
      <c r="E53" s="238"/>
      <c r="F53" s="241"/>
      <c r="G53" s="247"/>
      <c r="H53" s="243"/>
      <c r="I53" s="233">
        <f t="shared" si="0"/>
        <v>0</v>
      </c>
      <c r="J53" s="214">
        <f t="shared" si="1"/>
        <v>0</v>
      </c>
    </row>
    <row r="54" spans="1:10" ht="21" x14ac:dyDescent="0.4">
      <c r="A54" s="236" t="s">
        <v>117</v>
      </c>
      <c r="B54" s="246"/>
      <c r="C54" s="246"/>
      <c r="D54" s="246"/>
      <c r="E54" s="238"/>
      <c r="F54" s="246"/>
      <c r="G54" s="246"/>
      <c r="H54" s="243"/>
      <c r="I54" s="233"/>
      <c r="J54" s="214"/>
    </row>
    <row r="55" spans="1:10" x14ac:dyDescent="0.35">
      <c r="A55" s="237" t="s">
        <v>173</v>
      </c>
      <c r="B55" s="246">
        <v>7446</v>
      </c>
      <c r="C55" s="246">
        <v>12</v>
      </c>
      <c r="D55" s="246"/>
      <c r="E55" s="238"/>
      <c r="F55" s="246">
        <v>5998</v>
      </c>
      <c r="G55" s="246">
        <v>12</v>
      </c>
      <c r="H55" s="243"/>
      <c r="I55" s="233">
        <f t="shared" si="0"/>
        <v>1448</v>
      </c>
      <c r="J55" s="214">
        <f t="shared" si="1"/>
        <v>0</v>
      </c>
    </row>
    <row r="56" spans="1:10" x14ac:dyDescent="0.35">
      <c r="A56" s="237" t="s">
        <v>145</v>
      </c>
      <c r="B56" s="246">
        <v>44231</v>
      </c>
      <c r="C56" s="247">
        <v>73</v>
      </c>
      <c r="D56" s="247"/>
      <c r="E56" s="238"/>
      <c r="F56" s="246">
        <v>43628</v>
      </c>
      <c r="G56" s="247">
        <v>78</v>
      </c>
      <c r="H56" s="243"/>
      <c r="I56" s="233">
        <f t="shared" si="0"/>
        <v>603</v>
      </c>
      <c r="J56" s="214">
        <f t="shared" si="1"/>
        <v>-5</v>
      </c>
    </row>
    <row r="57" spans="1:10" x14ac:dyDescent="0.35">
      <c r="A57" s="237" t="s">
        <v>137</v>
      </c>
      <c r="B57" s="239">
        <v>0</v>
      </c>
      <c r="C57" s="240">
        <v>0</v>
      </c>
      <c r="D57" s="240"/>
      <c r="E57" s="238"/>
      <c r="F57" s="239">
        <v>0</v>
      </c>
      <c r="G57" s="240">
        <v>0</v>
      </c>
      <c r="H57" s="243"/>
      <c r="I57" s="233">
        <f t="shared" si="0"/>
        <v>0</v>
      </c>
      <c r="J57" s="214">
        <f t="shared" si="1"/>
        <v>0</v>
      </c>
    </row>
    <row r="58" spans="1:10" x14ac:dyDescent="0.35">
      <c r="A58" s="237" t="s">
        <v>138</v>
      </c>
      <c r="B58" s="239">
        <v>5630</v>
      </c>
      <c r="C58" s="240">
        <v>10</v>
      </c>
      <c r="D58" s="240"/>
      <c r="E58" s="238"/>
      <c r="F58" s="239">
        <v>5796</v>
      </c>
      <c r="G58" s="240">
        <v>11</v>
      </c>
      <c r="H58" s="243"/>
      <c r="I58" s="233">
        <f t="shared" si="0"/>
        <v>-166</v>
      </c>
      <c r="J58" s="214">
        <f t="shared" si="1"/>
        <v>-1</v>
      </c>
    </row>
    <row r="59" spans="1:10" x14ac:dyDescent="0.35">
      <c r="A59" s="237" t="s">
        <v>135</v>
      </c>
      <c r="B59" s="239">
        <v>2036</v>
      </c>
      <c r="C59" s="240">
        <v>28</v>
      </c>
      <c r="D59" s="240"/>
      <c r="E59" s="238"/>
      <c r="F59" s="239">
        <v>1721</v>
      </c>
      <c r="G59" s="240">
        <v>28</v>
      </c>
      <c r="H59" s="243"/>
      <c r="I59" s="233">
        <f t="shared" si="0"/>
        <v>315</v>
      </c>
      <c r="J59" s="214">
        <f t="shared" si="1"/>
        <v>0</v>
      </c>
    </row>
    <row r="60" spans="1:10" x14ac:dyDescent="0.35">
      <c r="A60" s="237" t="s">
        <v>136</v>
      </c>
      <c r="B60" s="239">
        <v>0</v>
      </c>
      <c r="C60" s="240">
        <v>2</v>
      </c>
      <c r="D60" s="240"/>
      <c r="E60" s="238"/>
      <c r="F60" s="239">
        <v>0</v>
      </c>
      <c r="G60" s="240">
        <v>2</v>
      </c>
      <c r="H60" s="243"/>
      <c r="I60" s="233">
        <f t="shared" si="0"/>
        <v>0</v>
      </c>
      <c r="J60" s="214">
        <f t="shared" si="1"/>
        <v>0</v>
      </c>
    </row>
    <row r="61" spans="1:10" x14ac:dyDescent="0.35">
      <c r="A61" s="237" t="s">
        <v>148</v>
      </c>
      <c r="B61" s="239">
        <v>0</v>
      </c>
      <c r="C61" s="240">
        <v>16</v>
      </c>
      <c r="D61" s="240"/>
      <c r="E61" s="238"/>
      <c r="F61" s="239">
        <v>0</v>
      </c>
      <c r="G61" s="240">
        <v>17</v>
      </c>
      <c r="H61" s="243"/>
      <c r="I61" s="233">
        <f t="shared" si="0"/>
        <v>0</v>
      </c>
      <c r="J61" s="214">
        <f t="shared" si="1"/>
        <v>-1</v>
      </c>
    </row>
    <row r="62" spans="1:10" x14ac:dyDescent="0.35">
      <c r="A62" s="237" t="s">
        <v>150</v>
      </c>
      <c r="B62" s="239">
        <v>0</v>
      </c>
      <c r="C62" s="240">
        <v>5</v>
      </c>
      <c r="D62" s="240"/>
      <c r="E62" s="238"/>
      <c r="F62" s="239">
        <v>0</v>
      </c>
      <c r="G62" s="240">
        <v>2</v>
      </c>
      <c r="H62" s="243"/>
      <c r="I62" s="233">
        <f t="shared" si="0"/>
        <v>0</v>
      </c>
      <c r="J62" s="214">
        <f t="shared" si="1"/>
        <v>3</v>
      </c>
    </row>
    <row r="63" spans="1:10" x14ac:dyDescent="0.35">
      <c r="A63" s="237" t="s">
        <v>190</v>
      </c>
      <c r="B63" s="239">
        <v>48</v>
      </c>
      <c r="C63" s="240">
        <v>0</v>
      </c>
      <c r="D63" s="240"/>
      <c r="E63" s="238"/>
      <c r="F63" s="239">
        <v>48</v>
      </c>
      <c r="G63" s="240">
        <v>1</v>
      </c>
      <c r="H63" s="243"/>
      <c r="I63" s="233">
        <f t="shared" si="0"/>
        <v>0</v>
      </c>
      <c r="J63" s="214">
        <f t="shared" si="1"/>
        <v>-1</v>
      </c>
    </row>
    <row r="64" spans="1:10" x14ac:dyDescent="0.35">
      <c r="A64" s="237" t="s">
        <v>164</v>
      </c>
      <c r="B64" s="239">
        <v>361</v>
      </c>
      <c r="C64" s="240">
        <v>1</v>
      </c>
      <c r="D64" s="240"/>
      <c r="E64" s="238"/>
      <c r="F64" s="239">
        <v>384</v>
      </c>
      <c r="G64" s="240">
        <v>1</v>
      </c>
      <c r="H64" s="243"/>
      <c r="I64" s="233">
        <f t="shared" si="0"/>
        <v>-23</v>
      </c>
      <c r="J64" s="214">
        <f t="shared" si="1"/>
        <v>0</v>
      </c>
    </row>
    <row r="65" spans="1:10" x14ac:dyDescent="0.35">
      <c r="A65" s="237" t="s">
        <v>134</v>
      </c>
      <c r="B65" s="239">
        <v>752</v>
      </c>
      <c r="C65" s="240">
        <v>1</v>
      </c>
      <c r="D65" s="240"/>
      <c r="E65" s="238"/>
      <c r="F65" s="239">
        <v>755</v>
      </c>
      <c r="G65" s="240">
        <v>1</v>
      </c>
      <c r="H65" s="243"/>
      <c r="I65" s="233">
        <f t="shared" si="0"/>
        <v>-3</v>
      </c>
      <c r="J65" s="214">
        <f t="shared" si="1"/>
        <v>0</v>
      </c>
    </row>
    <row r="66" spans="1:10" x14ac:dyDescent="0.35">
      <c r="A66" s="237" t="s">
        <v>151</v>
      </c>
      <c r="B66" s="239">
        <v>695</v>
      </c>
      <c r="C66" s="240">
        <v>26</v>
      </c>
      <c r="D66" s="240"/>
      <c r="E66" s="241"/>
      <c r="F66" s="239">
        <v>1103</v>
      </c>
      <c r="G66" s="240">
        <v>26</v>
      </c>
      <c r="H66" s="244"/>
      <c r="I66" s="233">
        <f t="shared" si="0"/>
        <v>-408</v>
      </c>
      <c r="J66" s="214">
        <f t="shared" si="1"/>
        <v>0</v>
      </c>
    </row>
    <row r="67" spans="1:10" ht="21" x14ac:dyDescent="0.4">
      <c r="A67" s="236" t="s">
        <v>95</v>
      </c>
      <c r="B67" s="239"/>
      <c r="C67" s="240"/>
      <c r="D67" s="240"/>
      <c r="E67" s="244"/>
      <c r="F67" s="239"/>
      <c r="G67" s="240"/>
      <c r="H67" s="244"/>
      <c r="I67" s="233"/>
      <c r="J67" s="214"/>
    </row>
    <row r="68" spans="1:10" x14ac:dyDescent="0.35">
      <c r="A68" s="237" t="s">
        <v>139</v>
      </c>
      <c r="B68" s="239">
        <v>645</v>
      </c>
      <c r="C68" s="240">
        <v>9</v>
      </c>
      <c r="D68" s="240"/>
      <c r="E68" s="244"/>
      <c r="F68" s="239">
        <v>742</v>
      </c>
      <c r="G68" s="240">
        <v>9</v>
      </c>
      <c r="H68" s="244"/>
      <c r="I68" s="233">
        <f t="shared" si="0"/>
        <v>-97</v>
      </c>
      <c r="J68" s="214">
        <f t="shared" si="1"/>
        <v>0</v>
      </c>
    </row>
    <row r="69" spans="1:10" x14ac:dyDescent="0.35">
      <c r="A69" s="237" t="s">
        <v>174</v>
      </c>
      <c r="B69" s="239">
        <v>0</v>
      </c>
      <c r="C69" s="240">
        <v>0</v>
      </c>
      <c r="D69" s="240"/>
      <c r="E69" s="244"/>
      <c r="F69" s="239">
        <v>0</v>
      </c>
      <c r="G69" s="240">
        <v>0</v>
      </c>
      <c r="H69" s="244"/>
      <c r="I69" s="233">
        <f t="shared" si="0"/>
        <v>0</v>
      </c>
      <c r="J69" s="214">
        <f t="shared" si="1"/>
        <v>0</v>
      </c>
    </row>
    <row r="70" spans="1:10" x14ac:dyDescent="0.35">
      <c r="A70" s="237" t="s">
        <v>148</v>
      </c>
      <c r="B70" s="239">
        <v>0</v>
      </c>
      <c r="C70" s="240">
        <v>2</v>
      </c>
      <c r="D70" s="240"/>
      <c r="E70" s="244"/>
      <c r="F70" s="239">
        <v>0</v>
      </c>
      <c r="G70" s="240">
        <v>2</v>
      </c>
      <c r="H70" s="244"/>
      <c r="I70" s="233">
        <f t="shared" si="0"/>
        <v>0</v>
      </c>
      <c r="J70" s="214">
        <f t="shared" si="1"/>
        <v>0</v>
      </c>
    </row>
    <row r="71" spans="1:10" x14ac:dyDescent="0.35">
      <c r="A71" s="237" t="s">
        <v>164</v>
      </c>
      <c r="B71" s="239">
        <v>0</v>
      </c>
      <c r="C71" s="240">
        <v>1</v>
      </c>
      <c r="D71" s="240"/>
      <c r="E71" s="244"/>
      <c r="F71" s="239">
        <v>61</v>
      </c>
      <c r="G71" s="240">
        <v>1</v>
      </c>
      <c r="H71" s="244"/>
      <c r="I71" s="233">
        <f t="shared" si="0"/>
        <v>-61</v>
      </c>
      <c r="J71" s="214">
        <f t="shared" si="1"/>
        <v>0</v>
      </c>
    </row>
    <row r="72" spans="1:10" x14ac:dyDescent="0.35">
      <c r="A72" s="237" t="s">
        <v>150</v>
      </c>
      <c r="B72" s="239">
        <v>0</v>
      </c>
      <c r="C72" s="240">
        <v>1</v>
      </c>
      <c r="D72" s="240"/>
      <c r="E72" s="244"/>
      <c r="F72" s="239">
        <v>0</v>
      </c>
      <c r="G72" s="240">
        <v>1</v>
      </c>
      <c r="H72" s="244"/>
      <c r="I72" s="233">
        <f t="shared" si="0"/>
        <v>0</v>
      </c>
      <c r="J72" s="214">
        <f t="shared" si="1"/>
        <v>0</v>
      </c>
    </row>
    <row r="73" spans="1:10" x14ac:dyDescent="0.35">
      <c r="A73" s="237" t="s">
        <v>18</v>
      </c>
      <c r="B73" s="239">
        <v>39</v>
      </c>
      <c r="C73" s="240">
        <v>0</v>
      </c>
      <c r="D73" s="240"/>
      <c r="E73" s="244"/>
      <c r="F73" s="239">
        <v>33</v>
      </c>
      <c r="G73" s="240">
        <v>0</v>
      </c>
      <c r="H73" s="244"/>
      <c r="I73" s="233">
        <f t="shared" si="0"/>
        <v>6</v>
      </c>
      <c r="J73" s="214">
        <f t="shared" si="1"/>
        <v>0</v>
      </c>
    </row>
    <row r="74" spans="1:10" x14ac:dyDescent="0.35">
      <c r="A74" s="237" t="s">
        <v>190</v>
      </c>
      <c r="B74" s="239">
        <v>23</v>
      </c>
      <c r="C74" s="240">
        <v>0</v>
      </c>
      <c r="D74" s="240"/>
      <c r="E74" s="244"/>
      <c r="F74" s="239">
        <v>30</v>
      </c>
      <c r="G74" s="240">
        <v>0</v>
      </c>
      <c r="H74" s="244"/>
      <c r="I74" s="233">
        <f t="shared" si="0"/>
        <v>-7</v>
      </c>
      <c r="J74" s="214">
        <f t="shared" si="1"/>
        <v>0</v>
      </c>
    </row>
    <row r="75" spans="1:10" ht="21" x14ac:dyDescent="0.4">
      <c r="A75" s="236" t="s">
        <v>118</v>
      </c>
      <c r="B75" s="239"/>
      <c r="C75" s="239"/>
      <c r="D75" s="239"/>
      <c r="E75" s="244"/>
      <c r="F75" s="239"/>
      <c r="G75" s="239"/>
      <c r="H75" s="244"/>
      <c r="I75" s="233"/>
      <c r="J75" s="214"/>
    </row>
    <row r="76" spans="1:10" x14ac:dyDescent="0.35">
      <c r="A76" s="237" t="s">
        <v>18</v>
      </c>
      <c r="B76" s="239">
        <v>698</v>
      </c>
      <c r="C76" s="240">
        <v>0</v>
      </c>
      <c r="D76" s="240"/>
      <c r="E76" s="244"/>
      <c r="F76" s="239">
        <v>668</v>
      </c>
      <c r="G76" s="240">
        <v>0</v>
      </c>
      <c r="H76" s="244"/>
      <c r="I76" s="233">
        <f t="shared" si="0"/>
        <v>30</v>
      </c>
      <c r="J76" s="214">
        <f t="shared" si="1"/>
        <v>0</v>
      </c>
    </row>
    <row r="77" spans="1:10" x14ac:dyDescent="0.35">
      <c r="A77" s="237" t="s">
        <v>108</v>
      </c>
      <c r="B77" s="239">
        <v>0</v>
      </c>
      <c r="C77" s="240">
        <v>0</v>
      </c>
      <c r="D77" s="240"/>
      <c r="E77" s="248"/>
      <c r="F77" s="239">
        <v>0</v>
      </c>
      <c r="G77" s="240">
        <v>0</v>
      </c>
      <c r="H77" s="249"/>
      <c r="I77" s="233">
        <f t="shared" si="0"/>
        <v>0</v>
      </c>
      <c r="J77" s="214">
        <f t="shared" si="1"/>
        <v>0</v>
      </c>
    </row>
    <row r="78" spans="1:10" x14ac:dyDescent="0.35">
      <c r="A78" s="237" t="s">
        <v>175</v>
      </c>
      <c r="B78" s="239">
        <v>290</v>
      </c>
      <c r="C78" s="240">
        <v>3</v>
      </c>
      <c r="D78" s="240"/>
      <c r="E78" s="248"/>
      <c r="F78" s="239">
        <v>290</v>
      </c>
      <c r="G78" s="240">
        <v>3</v>
      </c>
      <c r="H78" s="249"/>
      <c r="I78" s="233">
        <f t="shared" si="0"/>
        <v>0</v>
      </c>
      <c r="J78" s="214">
        <f t="shared" si="1"/>
        <v>0</v>
      </c>
    </row>
    <row r="79" spans="1:10" x14ac:dyDescent="0.35">
      <c r="A79" s="237" t="s">
        <v>129</v>
      </c>
      <c r="B79" s="239">
        <v>0</v>
      </c>
      <c r="C79" s="240">
        <v>1</v>
      </c>
      <c r="D79" s="240"/>
      <c r="E79" s="248"/>
      <c r="F79" s="239">
        <v>0</v>
      </c>
      <c r="G79" s="240">
        <v>1</v>
      </c>
      <c r="H79" s="249"/>
      <c r="I79" s="233">
        <f t="shared" si="0"/>
        <v>0</v>
      </c>
      <c r="J79" s="214">
        <f t="shared" si="1"/>
        <v>0</v>
      </c>
    </row>
    <row r="80" spans="1:10" x14ac:dyDescent="0.35">
      <c r="A80" s="237" t="s">
        <v>140</v>
      </c>
      <c r="B80" s="239">
        <v>70</v>
      </c>
      <c r="C80" s="240">
        <v>35</v>
      </c>
      <c r="D80" s="240"/>
      <c r="E80" s="248"/>
      <c r="F80" s="239">
        <v>70</v>
      </c>
      <c r="G80" s="240">
        <v>35</v>
      </c>
      <c r="H80" s="249"/>
      <c r="I80" s="233">
        <f t="shared" si="0"/>
        <v>0</v>
      </c>
      <c r="J80" s="214">
        <f t="shared" si="1"/>
        <v>0</v>
      </c>
    </row>
    <row r="81" spans="1:10" x14ac:dyDescent="0.35">
      <c r="A81" s="237" t="s">
        <v>177</v>
      </c>
      <c r="B81" s="239">
        <v>5</v>
      </c>
      <c r="C81" s="240">
        <v>5</v>
      </c>
      <c r="D81" s="240"/>
      <c r="E81" s="248"/>
      <c r="F81" s="239">
        <v>5</v>
      </c>
      <c r="G81" s="240">
        <v>6</v>
      </c>
      <c r="H81" s="249"/>
      <c r="I81" s="233">
        <f t="shared" si="0"/>
        <v>0</v>
      </c>
      <c r="J81" s="214">
        <f t="shared" si="1"/>
        <v>-1</v>
      </c>
    </row>
    <row r="82" spans="1:10" x14ac:dyDescent="0.35">
      <c r="A82" s="237" t="s">
        <v>141</v>
      </c>
      <c r="B82" s="239">
        <v>0</v>
      </c>
      <c r="C82" s="240">
        <v>8</v>
      </c>
      <c r="D82" s="240"/>
      <c r="E82" s="248"/>
      <c r="F82" s="239">
        <v>0</v>
      </c>
      <c r="G82" s="240">
        <v>8</v>
      </c>
      <c r="H82" s="249"/>
      <c r="I82" s="233">
        <f t="shared" si="0"/>
        <v>0</v>
      </c>
      <c r="J82" s="214">
        <f t="shared" si="1"/>
        <v>0</v>
      </c>
    </row>
    <row r="83" spans="1:10" x14ac:dyDescent="0.35">
      <c r="A83" s="237" t="s">
        <v>142</v>
      </c>
      <c r="B83" s="239">
        <v>1126</v>
      </c>
      <c r="C83" s="240">
        <v>34</v>
      </c>
      <c r="D83" s="240"/>
      <c r="E83" s="248"/>
      <c r="F83" s="239">
        <v>1126</v>
      </c>
      <c r="G83" s="240">
        <v>37</v>
      </c>
      <c r="H83" s="249"/>
      <c r="I83" s="233">
        <f t="shared" si="0"/>
        <v>0</v>
      </c>
      <c r="J83" s="214">
        <f t="shared" si="1"/>
        <v>-3</v>
      </c>
    </row>
    <row r="84" spans="1:10" x14ac:dyDescent="0.35">
      <c r="A84" s="237" t="s">
        <v>155</v>
      </c>
      <c r="B84" s="239">
        <v>0</v>
      </c>
      <c r="C84" s="240">
        <v>16</v>
      </c>
      <c r="D84" s="240"/>
      <c r="E84" s="248"/>
      <c r="F84" s="239">
        <v>0</v>
      </c>
      <c r="G84" s="240">
        <v>17</v>
      </c>
      <c r="H84" s="249"/>
      <c r="I84" s="233">
        <f t="shared" si="0"/>
        <v>0</v>
      </c>
      <c r="J84" s="214">
        <f t="shared" si="1"/>
        <v>-1</v>
      </c>
    </row>
    <row r="85" spans="1:10" x14ac:dyDescent="0.35">
      <c r="A85" s="237" t="s">
        <v>146</v>
      </c>
      <c r="B85" s="239">
        <v>25</v>
      </c>
      <c r="C85" s="240">
        <v>0</v>
      </c>
      <c r="D85" s="240"/>
      <c r="E85" s="248"/>
      <c r="F85" s="239">
        <v>25</v>
      </c>
      <c r="G85" s="240">
        <v>0</v>
      </c>
      <c r="H85" s="249"/>
      <c r="I85" s="233">
        <f t="shared" si="0"/>
        <v>0</v>
      </c>
      <c r="J85" s="214">
        <f t="shared" si="1"/>
        <v>0</v>
      </c>
    </row>
    <row r="86" spans="1:10" x14ac:dyDescent="0.35">
      <c r="A86" s="237" t="s">
        <v>154</v>
      </c>
      <c r="B86" s="239">
        <v>0</v>
      </c>
      <c r="C86" s="240">
        <v>1</v>
      </c>
      <c r="D86" s="240"/>
      <c r="E86" s="248"/>
      <c r="F86" s="239">
        <v>0</v>
      </c>
      <c r="G86" s="240">
        <v>1</v>
      </c>
      <c r="H86" s="249"/>
      <c r="I86" s="233">
        <f t="shared" si="0"/>
        <v>0</v>
      </c>
      <c r="J86" s="214">
        <f t="shared" si="1"/>
        <v>0</v>
      </c>
    </row>
    <row r="87" spans="1:10" x14ac:dyDescent="0.35">
      <c r="A87" s="237" t="s">
        <v>148</v>
      </c>
      <c r="B87" s="239">
        <v>0</v>
      </c>
      <c r="C87" s="240">
        <v>13</v>
      </c>
      <c r="D87" s="240"/>
      <c r="E87" s="248"/>
      <c r="F87" s="239">
        <v>0</v>
      </c>
      <c r="G87" s="240">
        <v>13</v>
      </c>
      <c r="H87" s="249"/>
      <c r="I87" s="233">
        <f t="shared" si="0"/>
        <v>0</v>
      </c>
      <c r="J87" s="214">
        <f t="shared" si="1"/>
        <v>0</v>
      </c>
    </row>
    <row r="88" spans="1:10" x14ac:dyDescent="0.35">
      <c r="A88" s="237" t="s">
        <v>164</v>
      </c>
      <c r="B88" s="239">
        <v>75</v>
      </c>
      <c r="C88" s="240">
        <v>16</v>
      </c>
      <c r="D88" s="240"/>
      <c r="E88" s="248"/>
      <c r="F88" s="239">
        <v>75</v>
      </c>
      <c r="G88" s="240">
        <v>15</v>
      </c>
      <c r="H88" s="249"/>
      <c r="I88" s="233">
        <f t="shared" si="0"/>
        <v>0</v>
      </c>
      <c r="J88" s="214">
        <f t="shared" si="1"/>
        <v>1</v>
      </c>
    </row>
    <row r="89" spans="1:10" x14ac:dyDescent="0.35">
      <c r="A89" s="237" t="s">
        <v>150</v>
      </c>
      <c r="B89" s="239">
        <v>63</v>
      </c>
      <c r="C89" s="240">
        <v>1</v>
      </c>
      <c r="D89" s="240"/>
      <c r="E89" s="248"/>
      <c r="F89" s="239">
        <v>63</v>
      </c>
      <c r="G89" s="240">
        <v>1</v>
      </c>
      <c r="H89" s="249"/>
      <c r="I89" s="233">
        <f t="shared" si="0"/>
        <v>0</v>
      </c>
      <c r="J89" s="214">
        <f t="shared" si="1"/>
        <v>0</v>
      </c>
    </row>
    <row r="90" spans="1:10" x14ac:dyDescent="0.35">
      <c r="A90" s="237" t="s">
        <v>190</v>
      </c>
      <c r="B90" s="239">
        <v>824</v>
      </c>
      <c r="C90" s="240">
        <v>0</v>
      </c>
      <c r="D90" s="240"/>
      <c r="E90" s="248"/>
      <c r="F90" s="239">
        <v>824</v>
      </c>
      <c r="G90" s="240">
        <v>0</v>
      </c>
      <c r="H90" s="249"/>
      <c r="I90" s="233">
        <f t="shared" si="0"/>
        <v>0</v>
      </c>
      <c r="J90" s="214">
        <f t="shared" si="1"/>
        <v>0</v>
      </c>
    </row>
    <row r="91" spans="1:10" ht="21" x14ac:dyDescent="0.4">
      <c r="A91" s="236" t="s">
        <v>70</v>
      </c>
      <c r="B91" s="239"/>
      <c r="C91" s="239"/>
      <c r="D91" s="239"/>
      <c r="E91" s="248"/>
      <c r="F91" s="239"/>
      <c r="G91" s="239"/>
      <c r="H91" s="249"/>
      <c r="I91" s="233"/>
      <c r="J91" s="214"/>
    </row>
    <row r="92" spans="1:10" x14ac:dyDescent="0.35">
      <c r="A92" s="237" t="s">
        <v>18</v>
      </c>
      <c r="B92" s="239">
        <v>115</v>
      </c>
      <c r="C92" s="240">
        <v>2</v>
      </c>
      <c r="D92" s="240"/>
      <c r="E92" s="248"/>
      <c r="F92" s="239">
        <v>158</v>
      </c>
      <c r="G92" s="240">
        <v>2</v>
      </c>
      <c r="H92" s="249"/>
      <c r="I92" s="233">
        <f t="shared" si="0"/>
        <v>-43</v>
      </c>
      <c r="J92" s="214">
        <f t="shared" si="1"/>
        <v>0</v>
      </c>
    </row>
    <row r="93" spans="1:10" x14ac:dyDescent="0.35">
      <c r="A93" s="237" t="s">
        <v>147</v>
      </c>
      <c r="B93" s="239">
        <v>1130</v>
      </c>
      <c r="C93" s="240">
        <v>3</v>
      </c>
      <c r="D93" s="240"/>
      <c r="E93" s="248"/>
      <c r="F93" s="239">
        <v>1212</v>
      </c>
      <c r="G93" s="240">
        <v>4</v>
      </c>
      <c r="H93" s="249"/>
      <c r="I93" s="233">
        <f t="shared" si="0"/>
        <v>-82</v>
      </c>
      <c r="J93" s="214">
        <f t="shared" si="1"/>
        <v>-1</v>
      </c>
    </row>
    <row r="94" spans="1:10" x14ac:dyDescent="0.35">
      <c r="A94" s="237" t="s">
        <v>163</v>
      </c>
      <c r="B94" s="239">
        <v>42</v>
      </c>
      <c r="C94" s="240">
        <v>2</v>
      </c>
      <c r="D94" s="240"/>
      <c r="E94" s="248"/>
      <c r="F94" s="239">
        <v>10</v>
      </c>
      <c r="G94" s="240">
        <v>2</v>
      </c>
      <c r="H94" s="249"/>
      <c r="I94" s="233">
        <f t="shared" si="0"/>
        <v>32</v>
      </c>
      <c r="J94" s="214">
        <f t="shared" si="1"/>
        <v>0</v>
      </c>
    </row>
    <row r="95" spans="1:10" x14ac:dyDescent="0.35">
      <c r="A95" s="237" t="s">
        <v>148</v>
      </c>
      <c r="B95" s="239">
        <v>0</v>
      </c>
      <c r="C95" s="240">
        <v>3</v>
      </c>
      <c r="D95" s="240"/>
      <c r="E95" s="248"/>
      <c r="F95" s="239">
        <v>0</v>
      </c>
      <c r="G95" s="240">
        <v>3</v>
      </c>
      <c r="H95" s="249"/>
      <c r="I95" s="233">
        <f t="shared" si="0"/>
        <v>0</v>
      </c>
      <c r="J95" s="214">
        <f t="shared" si="1"/>
        <v>0</v>
      </c>
    </row>
    <row r="96" spans="1:10" x14ac:dyDescent="0.35">
      <c r="A96" s="237" t="s">
        <v>164</v>
      </c>
      <c r="B96" s="239">
        <v>53</v>
      </c>
      <c r="C96" s="240">
        <v>1</v>
      </c>
      <c r="D96" s="240"/>
      <c r="E96" s="248"/>
      <c r="F96" s="239">
        <v>0</v>
      </c>
      <c r="G96" s="240">
        <v>1</v>
      </c>
      <c r="H96" s="249"/>
      <c r="I96" s="233">
        <f t="shared" si="0"/>
        <v>53</v>
      </c>
      <c r="J96" s="214">
        <f t="shared" si="1"/>
        <v>0</v>
      </c>
    </row>
    <row r="97" spans="1:10" x14ac:dyDescent="0.35">
      <c r="A97" s="237" t="s">
        <v>138</v>
      </c>
      <c r="B97" s="239">
        <v>100</v>
      </c>
      <c r="C97" s="240">
        <v>0</v>
      </c>
      <c r="D97" s="240"/>
      <c r="E97" s="248"/>
      <c r="F97" s="239">
        <v>150</v>
      </c>
      <c r="G97" s="240">
        <v>0</v>
      </c>
      <c r="H97" s="249"/>
      <c r="I97" s="233">
        <f t="shared" si="0"/>
        <v>-50</v>
      </c>
      <c r="J97" s="214">
        <f t="shared" si="1"/>
        <v>0</v>
      </c>
    </row>
    <row r="98" spans="1:10" x14ac:dyDescent="0.35">
      <c r="A98" s="237" t="s">
        <v>150</v>
      </c>
      <c r="B98" s="239">
        <v>0</v>
      </c>
      <c r="C98" s="240">
        <v>1</v>
      </c>
      <c r="D98" s="240"/>
      <c r="E98" s="248"/>
      <c r="F98" s="239">
        <v>0</v>
      </c>
      <c r="G98" s="240">
        <v>1</v>
      </c>
      <c r="H98" s="249"/>
      <c r="I98" s="233">
        <f t="shared" si="0"/>
        <v>0</v>
      </c>
      <c r="J98" s="214">
        <f t="shared" si="1"/>
        <v>0</v>
      </c>
    </row>
    <row r="99" spans="1:10" x14ac:dyDescent="0.35">
      <c r="A99" s="237" t="s">
        <v>190</v>
      </c>
      <c r="B99" s="239">
        <v>117</v>
      </c>
      <c r="C99" s="240">
        <v>0</v>
      </c>
      <c r="D99" s="240"/>
      <c r="E99" s="248"/>
      <c r="F99" s="239">
        <v>341</v>
      </c>
      <c r="G99" s="240">
        <v>0</v>
      </c>
      <c r="H99" s="249"/>
      <c r="I99" s="233">
        <f t="shared" si="0"/>
        <v>-224</v>
      </c>
      <c r="J99" s="214">
        <f t="shared" si="1"/>
        <v>0</v>
      </c>
    </row>
    <row r="100" spans="1:10" x14ac:dyDescent="0.35">
      <c r="A100" s="237" t="s">
        <v>152</v>
      </c>
      <c r="B100" s="250">
        <v>0</v>
      </c>
      <c r="C100" s="251">
        <v>0</v>
      </c>
      <c r="D100" s="240"/>
      <c r="E100" s="248"/>
      <c r="F100" s="250">
        <v>0</v>
      </c>
      <c r="G100" s="251">
        <v>0</v>
      </c>
      <c r="H100" s="249"/>
      <c r="I100" s="233">
        <f t="shared" si="0"/>
        <v>0</v>
      </c>
      <c r="J100" s="214">
        <f t="shared" si="1"/>
        <v>0</v>
      </c>
    </row>
    <row r="101" spans="1:10" ht="21" hidden="1" x14ac:dyDescent="0.4">
      <c r="A101" s="236" t="s">
        <v>88</v>
      </c>
      <c r="B101" s="239"/>
      <c r="C101" s="240"/>
      <c r="D101" s="240"/>
      <c r="E101" s="248"/>
      <c r="F101" s="239"/>
      <c r="G101" s="240"/>
      <c r="H101" s="249"/>
      <c r="I101" s="233"/>
      <c r="J101" s="214"/>
    </row>
    <row r="102" spans="1:10" hidden="1" x14ac:dyDescent="0.35">
      <c r="A102" s="237" t="s">
        <v>88</v>
      </c>
      <c r="B102" s="239">
        <v>0</v>
      </c>
      <c r="C102" s="240">
        <v>0</v>
      </c>
      <c r="D102" s="240"/>
      <c r="E102" s="248"/>
      <c r="F102" s="239">
        <v>0</v>
      </c>
      <c r="G102" s="240">
        <v>0</v>
      </c>
      <c r="H102" s="249"/>
      <c r="I102" s="233">
        <f t="shared" si="0"/>
        <v>0</v>
      </c>
      <c r="J102" s="214">
        <f t="shared" si="1"/>
        <v>0</v>
      </c>
    </row>
    <row r="103" spans="1:10" ht="21" hidden="1" x14ac:dyDescent="0.4">
      <c r="A103" s="236" t="s">
        <v>119</v>
      </c>
      <c r="B103" s="246"/>
      <c r="C103" s="246"/>
      <c r="D103" s="246"/>
      <c r="E103" s="248"/>
      <c r="F103" s="246"/>
      <c r="G103" s="246"/>
      <c r="H103" s="249"/>
      <c r="I103" s="233"/>
      <c r="J103" s="214"/>
    </row>
    <row r="104" spans="1:10" hidden="1" x14ac:dyDescent="0.35">
      <c r="A104" s="237" t="s">
        <v>148</v>
      </c>
      <c r="B104" s="246">
        <v>0</v>
      </c>
      <c r="C104" s="247">
        <v>0</v>
      </c>
      <c r="D104" s="247"/>
      <c r="E104" s="248"/>
      <c r="F104" s="246">
        <v>0</v>
      </c>
      <c r="G104" s="247">
        <v>0</v>
      </c>
      <c r="H104" s="249"/>
      <c r="I104" s="233">
        <f t="shared" si="0"/>
        <v>0</v>
      </c>
      <c r="J104" s="214">
        <f t="shared" si="1"/>
        <v>0</v>
      </c>
    </row>
    <row r="105" spans="1:10" hidden="1" x14ac:dyDescent="0.35">
      <c r="A105" s="237" t="s">
        <v>121</v>
      </c>
      <c r="B105" s="239">
        <v>0</v>
      </c>
      <c r="C105" s="240">
        <v>0</v>
      </c>
      <c r="D105" s="240"/>
      <c r="E105" s="248"/>
      <c r="F105" s="239">
        <v>0</v>
      </c>
      <c r="G105" s="240">
        <v>0</v>
      </c>
      <c r="H105" s="249"/>
      <c r="I105" s="233">
        <f t="shared" si="0"/>
        <v>0</v>
      </c>
      <c r="J105" s="214">
        <f t="shared" si="1"/>
        <v>0</v>
      </c>
    </row>
    <row r="106" spans="1:10" hidden="1" x14ac:dyDescent="0.35">
      <c r="A106" s="237" t="s">
        <v>125</v>
      </c>
      <c r="B106" s="239">
        <v>0</v>
      </c>
      <c r="C106" s="240">
        <v>0</v>
      </c>
      <c r="D106" s="240"/>
      <c r="E106" s="248"/>
      <c r="F106" s="239">
        <v>0</v>
      </c>
      <c r="G106" s="240">
        <v>0</v>
      </c>
      <c r="H106" s="249"/>
      <c r="I106" s="233">
        <f t="shared" si="0"/>
        <v>0</v>
      </c>
      <c r="J106" s="214">
        <f t="shared" si="1"/>
        <v>0</v>
      </c>
    </row>
    <row r="107" spans="1:10" hidden="1" x14ac:dyDescent="0.35">
      <c r="A107" s="237" t="s">
        <v>149</v>
      </c>
      <c r="B107" s="239">
        <v>0</v>
      </c>
      <c r="C107" s="240">
        <v>0</v>
      </c>
      <c r="D107" s="240"/>
      <c r="E107" s="248"/>
      <c r="F107" s="239">
        <v>0</v>
      </c>
      <c r="G107" s="240">
        <v>0</v>
      </c>
      <c r="H107" s="249"/>
      <c r="I107" s="233">
        <f t="shared" si="0"/>
        <v>0</v>
      </c>
      <c r="J107" s="214">
        <f t="shared" si="1"/>
        <v>0</v>
      </c>
    </row>
    <row r="108" spans="1:10" hidden="1" x14ac:dyDescent="0.35">
      <c r="A108" s="237" t="s">
        <v>134</v>
      </c>
      <c r="B108" s="239">
        <v>0</v>
      </c>
      <c r="C108" s="240">
        <v>0</v>
      </c>
      <c r="D108" s="240"/>
      <c r="E108" s="248"/>
      <c r="F108" s="239">
        <v>0</v>
      </c>
      <c r="G108" s="240">
        <v>0</v>
      </c>
      <c r="H108" s="249"/>
      <c r="I108" s="233">
        <f t="shared" si="0"/>
        <v>0</v>
      </c>
      <c r="J108" s="214">
        <f t="shared" si="1"/>
        <v>0</v>
      </c>
    </row>
    <row r="109" spans="1:10" hidden="1" x14ac:dyDescent="0.35">
      <c r="A109" s="237" t="s">
        <v>164</v>
      </c>
      <c r="B109" s="239">
        <v>0</v>
      </c>
      <c r="C109" s="240">
        <v>0</v>
      </c>
      <c r="D109" s="240"/>
      <c r="E109" s="248"/>
      <c r="F109" s="239">
        <v>0</v>
      </c>
      <c r="G109" s="240">
        <v>0</v>
      </c>
      <c r="H109" s="249"/>
      <c r="I109" s="233">
        <f t="shared" si="0"/>
        <v>0</v>
      </c>
      <c r="J109" s="214">
        <f t="shared" si="1"/>
        <v>0</v>
      </c>
    </row>
    <row r="110" spans="1:10" hidden="1" x14ac:dyDescent="0.35">
      <c r="A110" s="237" t="s">
        <v>150</v>
      </c>
      <c r="B110" s="250">
        <v>0</v>
      </c>
      <c r="C110" s="251">
        <v>0</v>
      </c>
      <c r="D110" s="247"/>
      <c r="E110" s="248"/>
      <c r="F110" s="250">
        <v>0</v>
      </c>
      <c r="G110" s="251">
        <v>0</v>
      </c>
      <c r="H110" s="249"/>
      <c r="I110" s="233">
        <f t="shared" si="0"/>
        <v>0</v>
      </c>
      <c r="J110" s="214">
        <f t="shared" si="1"/>
        <v>0</v>
      </c>
    </row>
    <row r="111" spans="1:10" x14ac:dyDescent="0.35">
      <c r="A111" s="237"/>
      <c r="B111" s="246"/>
      <c r="C111" s="247"/>
      <c r="D111" s="247"/>
      <c r="E111" s="248"/>
      <c r="F111" s="246"/>
      <c r="G111" s="247"/>
      <c r="H111" s="249"/>
      <c r="I111" s="233"/>
      <c r="J111" s="214"/>
    </row>
    <row r="112" spans="1:10" x14ac:dyDescent="0.35">
      <c r="A112" s="278" t="s">
        <v>191</v>
      </c>
      <c r="B112" s="252">
        <f>SUM(B8:B110)</f>
        <v>156722</v>
      </c>
      <c r="C112" s="252">
        <f>SUM(C8:C110)</f>
        <v>588</v>
      </c>
      <c r="D112" s="242"/>
      <c r="E112" s="249"/>
      <c r="F112" s="252">
        <v>169384.3</v>
      </c>
      <c r="G112" s="252">
        <v>611</v>
      </c>
      <c r="H112" s="249"/>
      <c r="I112" s="233">
        <f t="shared" si="0"/>
        <v>-12662.299999999988</v>
      </c>
      <c r="J112" s="214">
        <f t="shared" si="1"/>
        <v>-23</v>
      </c>
    </row>
    <row r="113" spans="1:10" x14ac:dyDescent="0.35">
      <c r="A113" s="253"/>
      <c r="B113" s="242"/>
      <c r="C113" s="254"/>
      <c r="D113" s="254"/>
      <c r="E113" s="249"/>
      <c r="F113" s="242"/>
      <c r="G113" s="254"/>
      <c r="H113" s="249"/>
      <c r="I113" s="233"/>
      <c r="J113" s="214"/>
    </row>
    <row r="114" spans="1:10" ht="61.2" x14ac:dyDescent="0.35">
      <c r="A114" s="262" t="s">
        <v>197</v>
      </c>
      <c r="B114" s="286">
        <v>156722</v>
      </c>
      <c r="C114" s="287">
        <v>114693</v>
      </c>
      <c r="D114" s="256"/>
      <c r="E114" s="249"/>
      <c r="F114" s="255">
        <v>169384</v>
      </c>
      <c r="G114" s="256">
        <v>110013</v>
      </c>
      <c r="H114" s="249"/>
      <c r="I114" s="233">
        <f t="shared" si="0"/>
        <v>-12662</v>
      </c>
      <c r="J114" s="214">
        <f t="shared" si="1"/>
        <v>4680</v>
      </c>
    </row>
    <row r="115" spans="1:10" x14ac:dyDescent="0.35">
      <c r="A115" s="262"/>
      <c r="B115" s="242"/>
      <c r="C115" s="254"/>
      <c r="D115" s="254"/>
      <c r="E115" s="249"/>
      <c r="F115" s="244"/>
      <c r="G115" s="257"/>
      <c r="H115" s="249"/>
      <c r="I115" s="233"/>
      <c r="J115" s="214"/>
    </row>
    <row r="116" spans="1:10" x14ac:dyDescent="0.35">
      <c r="A116" s="253"/>
      <c r="B116" s="242"/>
      <c r="C116" s="254"/>
      <c r="D116" s="254"/>
      <c r="F116" s="243"/>
      <c r="G116" s="258"/>
      <c r="I116" s="233"/>
      <c r="J116" s="214"/>
    </row>
    <row r="117" spans="1:10" ht="21" x14ac:dyDescent="0.35">
      <c r="A117" s="259" t="s">
        <v>167</v>
      </c>
      <c r="B117" s="280">
        <v>1621</v>
      </c>
      <c r="C117" s="281">
        <v>58</v>
      </c>
      <c r="D117" s="260"/>
      <c r="F117" s="243">
        <v>1703</v>
      </c>
      <c r="G117" s="258">
        <v>58</v>
      </c>
      <c r="I117" s="233">
        <f t="shared" ref="I117:J121" si="2">B117-F117</f>
        <v>-82</v>
      </c>
      <c r="J117" s="214">
        <f t="shared" si="2"/>
        <v>0</v>
      </c>
    </row>
    <row r="118" spans="1:10" x14ac:dyDescent="0.35">
      <c r="B118" s="277"/>
      <c r="C118" s="282"/>
      <c r="I118" s="233"/>
      <c r="J118" s="214"/>
    </row>
    <row r="119" spans="1:10" ht="61.2" x14ac:dyDescent="0.35">
      <c r="A119" s="262" t="s">
        <v>192</v>
      </c>
      <c r="B119" s="283">
        <v>1621</v>
      </c>
      <c r="C119" s="283">
        <v>10672</v>
      </c>
      <c r="D119" s="261"/>
      <c r="F119" s="261">
        <v>1703</v>
      </c>
      <c r="G119" s="261">
        <v>10440</v>
      </c>
      <c r="I119" s="233">
        <f t="shared" si="2"/>
        <v>-82</v>
      </c>
      <c r="J119" s="214">
        <f t="shared" si="2"/>
        <v>232</v>
      </c>
    </row>
    <row r="120" spans="1:10" x14ac:dyDescent="0.35">
      <c r="A120" s="253"/>
      <c r="F120" s="261"/>
      <c r="G120" s="261"/>
      <c r="I120" s="233"/>
      <c r="J120" s="214"/>
    </row>
    <row r="121" spans="1:10" ht="42" x14ac:dyDescent="0.4">
      <c r="A121" s="279" t="s">
        <v>176</v>
      </c>
      <c r="B121" s="261">
        <f>B114+B119</f>
        <v>158343</v>
      </c>
      <c r="C121" s="261">
        <f>C114+C119</f>
        <v>125365</v>
      </c>
      <c r="D121" s="261"/>
      <c r="F121" s="261">
        <v>171087</v>
      </c>
      <c r="G121" s="261">
        <v>120453</v>
      </c>
      <c r="I121" s="233">
        <f t="shared" si="2"/>
        <v>-12744</v>
      </c>
      <c r="J121" s="214">
        <f t="shared" si="2"/>
        <v>4912</v>
      </c>
    </row>
  </sheetData>
  <mergeCells count="3">
    <mergeCell ref="B2:C2"/>
    <mergeCell ref="F2:G2"/>
    <mergeCell ref="I2:J2"/>
  </mergeCells>
  <printOptions gridLines="1"/>
  <pageMargins left="0.7" right="0.45" top="0.75" bottom="0.75" header="0.3" footer="0.3"/>
  <pageSetup scale="46" orientation="portrait" r:id="rId1"/>
  <headerFooter alignWithMargins="0">
    <oddHeader>&amp;CAgency Support (Corporate Support and the IG): Budgeted Resources for Professional Hourly Rate Calculation</oddHeader>
  </headerFooter>
  <rowBreaks count="1" manualBreakCount="1">
    <brk id="7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60" zoomScaleNormal="60" workbookViewId="0">
      <selection activeCell="J19" sqref="J19"/>
    </sheetView>
  </sheetViews>
  <sheetFormatPr defaultColWidth="8.6328125" defaultRowHeight="20.399999999999999" x14ac:dyDescent="0.35"/>
  <cols>
    <col min="1" max="1" width="71.6328125" style="218" customWidth="1"/>
    <col min="2" max="2" width="16.6328125" style="216" bestFit="1" customWidth="1"/>
    <col min="3" max="3" width="13.81640625" style="217" customWidth="1"/>
    <col min="4" max="4" width="2.1796875" style="218" customWidth="1"/>
    <col min="5" max="5" width="11.90625" style="216" hidden="1" customWidth="1"/>
    <col min="6" max="6" width="6.81640625" style="217" hidden="1" customWidth="1"/>
    <col min="7" max="7" width="2.1796875" style="218" hidden="1" customWidth="1"/>
    <col min="8" max="8" width="11.08984375" style="216" hidden="1" customWidth="1"/>
    <col min="9" max="9" width="6.81640625" style="217" hidden="1" customWidth="1"/>
    <col min="10" max="10" width="16.6328125" style="218" bestFit="1" customWidth="1"/>
    <col min="11" max="11" width="13.08984375" style="218" bestFit="1" customWidth="1"/>
    <col min="12" max="12" width="2.81640625" style="218" customWidth="1"/>
    <col min="13" max="13" width="16.6328125" style="263" bestFit="1" customWidth="1"/>
    <col min="14" max="14" width="15.08984375" style="217" bestFit="1" customWidth="1"/>
    <col min="15" max="16384" width="8.6328125" style="218"/>
  </cols>
  <sheetData>
    <row r="1" spans="1:14" x14ac:dyDescent="0.35">
      <c r="A1" s="212"/>
      <c r="B1" s="213"/>
      <c r="C1" s="214"/>
      <c r="D1" s="215"/>
    </row>
    <row r="2" spans="1:14" x14ac:dyDescent="0.35">
      <c r="A2" s="219"/>
      <c r="B2" s="333" t="s">
        <v>186</v>
      </c>
      <c r="C2" s="333"/>
      <c r="D2" s="221"/>
      <c r="E2" s="334" t="s">
        <v>105</v>
      </c>
      <c r="F2" s="335"/>
      <c r="G2" s="222"/>
      <c r="H2" s="334" t="s">
        <v>1</v>
      </c>
      <c r="I2" s="335"/>
      <c r="J2" s="333" t="s">
        <v>182</v>
      </c>
      <c r="K2" s="333"/>
      <c r="M2" s="335" t="s">
        <v>1</v>
      </c>
      <c r="N2" s="335"/>
    </row>
    <row r="3" spans="1:14" x14ac:dyDescent="0.35">
      <c r="A3" s="221"/>
      <c r="B3" s="220" t="s">
        <v>35</v>
      </c>
      <c r="C3" s="223" t="s">
        <v>2</v>
      </c>
      <c r="D3" s="221"/>
      <c r="E3" s="220" t="s">
        <v>35</v>
      </c>
      <c r="F3" s="225" t="s">
        <v>2</v>
      </c>
      <c r="G3" s="222"/>
      <c r="H3" s="220" t="s">
        <v>35</v>
      </c>
      <c r="I3" s="225" t="s">
        <v>2</v>
      </c>
      <c r="J3" s="220" t="s">
        <v>35</v>
      </c>
      <c r="K3" s="223" t="s">
        <v>2</v>
      </c>
      <c r="M3" s="264" t="s">
        <v>35</v>
      </c>
      <c r="N3" s="225" t="s">
        <v>2</v>
      </c>
    </row>
    <row r="4" spans="1:14" x14ac:dyDescent="0.35">
      <c r="A4" s="221"/>
      <c r="B4" s="226" t="s">
        <v>0</v>
      </c>
      <c r="C4" s="227" t="s">
        <v>0</v>
      </c>
      <c r="D4" s="221"/>
      <c r="E4" s="226" t="s">
        <v>0</v>
      </c>
      <c r="F4" s="229" t="s">
        <v>0</v>
      </c>
      <c r="G4" s="222"/>
      <c r="H4" s="228" t="s">
        <v>0</v>
      </c>
      <c r="I4" s="229" t="s">
        <v>0</v>
      </c>
      <c r="J4" s="226" t="s">
        <v>0</v>
      </c>
      <c r="K4" s="227" t="s">
        <v>0</v>
      </c>
      <c r="M4" s="265" t="s">
        <v>0</v>
      </c>
      <c r="N4" s="229" t="s">
        <v>0</v>
      </c>
    </row>
    <row r="5" spans="1:14" ht="21" thickBot="1" x14ac:dyDescent="0.4">
      <c r="B5" s="231"/>
      <c r="C5" s="232"/>
      <c r="D5" s="215"/>
      <c r="E5" s="233"/>
      <c r="F5" s="235"/>
      <c r="G5" s="215"/>
      <c r="H5" s="233"/>
      <c r="I5" s="214"/>
      <c r="J5" s="231"/>
      <c r="K5" s="232"/>
    </row>
    <row r="6" spans="1:14" ht="21" x14ac:dyDescent="0.35">
      <c r="A6" s="266" t="s">
        <v>3</v>
      </c>
      <c r="B6" s="231"/>
      <c r="C6" s="232"/>
      <c r="D6" s="215"/>
      <c r="E6" s="233"/>
      <c r="F6" s="235"/>
      <c r="G6" s="215"/>
      <c r="H6" s="233"/>
      <c r="I6" s="214"/>
      <c r="J6" s="231"/>
      <c r="K6" s="232"/>
    </row>
    <row r="7" spans="1:14" ht="21.6" thickBot="1" x14ac:dyDescent="0.4">
      <c r="A7" s="267" t="s">
        <v>9</v>
      </c>
      <c r="B7" s="231"/>
      <c r="C7" s="232"/>
      <c r="D7" s="215"/>
      <c r="E7" s="233"/>
      <c r="F7" s="235"/>
      <c r="G7" s="215"/>
      <c r="H7" s="233"/>
      <c r="I7" s="214"/>
      <c r="J7" s="231"/>
      <c r="K7" s="232"/>
    </row>
    <row r="8" spans="1:14" ht="21" hidden="1" x14ac:dyDescent="0.4">
      <c r="A8" s="236" t="s">
        <v>71</v>
      </c>
      <c r="B8" s="231"/>
      <c r="C8" s="232"/>
      <c r="D8" s="215"/>
      <c r="E8" s="233"/>
      <c r="F8" s="235"/>
      <c r="G8" s="215"/>
      <c r="H8" s="233"/>
      <c r="I8" s="214"/>
      <c r="J8" s="231"/>
      <c r="K8" s="232"/>
    </row>
    <row r="9" spans="1:14" hidden="1" x14ac:dyDescent="0.35">
      <c r="A9" s="237" t="s">
        <v>156</v>
      </c>
      <c r="B9" s="231">
        <v>0</v>
      </c>
      <c r="C9" s="232">
        <v>0</v>
      </c>
      <c r="D9" s="215"/>
      <c r="E9" s="233"/>
      <c r="F9" s="235"/>
      <c r="G9" s="215"/>
      <c r="H9" s="233"/>
      <c r="I9" s="214"/>
      <c r="J9" s="231">
        <v>0</v>
      </c>
      <c r="K9" s="232">
        <v>0</v>
      </c>
      <c r="M9" s="263">
        <f t="shared" ref="M9:M78" si="0">B9-J9</f>
        <v>0</v>
      </c>
      <c r="N9" s="217">
        <f t="shared" ref="N9:N78" si="1">C9-K9</f>
        <v>0</v>
      </c>
    </row>
    <row r="10" spans="1:14" hidden="1" x14ac:dyDescent="0.35">
      <c r="A10" s="237" t="s">
        <v>113</v>
      </c>
      <c r="B10" s="231">
        <v>0</v>
      </c>
      <c r="C10" s="232">
        <v>0</v>
      </c>
      <c r="D10" s="215"/>
      <c r="E10" s="233"/>
      <c r="F10" s="235"/>
      <c r="G10" s="215"/>
      <c r="H10" s="233"/>
      <c r="I10" s="214"/>
      <c r="J10" s="231">
        <v>0</v>
      </c>
      <c r="K10" s="232">
        <v>0</v>
      </c>
      <c r="M10" s="263">
        <f t="shared" si="0"/>
        <v>0</v>
      </c>
      <c r="N10" s="217">
        <f t="shared" si="1"/>
        <v>0</v>
      </c>
    </row>
    <row r="11" spans="1:14" ht="21" hidden="1" x14ac:dyDescent="0.4">
      <c r="A11" s="236" t="s">
        <v>68</v>
      </c>
      <c r="B11" s="231"/>
      <c r="C11" s="232"/>
      <c r="D11" s="215"/>
      <c r="E11" s="233"/>
      <c r="F11" s="235"/>
      <c r="G11" s="215"/>
      <c r="H11" s="233"/>
      <c r="I11" s="214"/>
      <c r="J11" s="231"/>
      <c r="K11" s="232"/>
    </row>
    <row r="12" spans="1:14" hidden="1" x14ac:dyDescent="0.35">
      <c r="A12" s="237" t="s">
        <v>145</v>
      </c>
      <c r="B12" s="231">
        <v>0</v>
      </c>
      <c r="C12" s="232">
        <v>0</v>
      </c>
      <c r="D12" s="215"/>
      <c r="E12" s="233"/>
      <c r="F12" s="235"/>
      <c r="G12" s="215"/>
      <c r="H12" s="233"/>
      <c r="I12" s="214"/>
      <c r="J12" s="231">
        <v>0</v>
      </c>
      <c r="K12" s="232">
        <v>0</v>
      </c>
      <c r="M12" s="263">
        <f t="shared" si="0"/>
        <v>0</v>
      </c>
      <c r="N12" s="217">
        <f t="shared" si="1"/>
        <v>0</v>
      </c>
    </row>
    <row r="13" spans="1:14" hidden="1" x14ac:dyDescent="0.35">
      <c r="A13" s="237" t="s">
        <v>141</v>
      </c>
      <c r="B13" s="231">
        <v>0</v>
      </c>
      <c r="C13" s="232">
        <v>0</v>
      </c>
      <c r="D13" s="215"/>
      <c r="E13" s="233"/>
      <c r="F13" s="235"/>
      <c r="G13" s="215"/>
      <c r="H13" s="233"/>
      <c r="I13" s="214"/>
      <c r="J13" s="231">
        <v>0</v>
      </c>
      <c r="K13" s="232">
        <v>0</v>
      </c>
      <c r="M13" s="263">
        <f t="shared" si="0"/>
        <v>0</v>
      </c>
      <c r="N13" s="217">
        <f t="shared" si="1"/>
        <v>0</v>
      </c>
    </row>
    <row r="14" spans="1:14" hidden="1" x14ac:dyDescent="0.35">
      <c r="A14" s="237" t="s">
        <v>142</v>
      </c>
      <c r="B14" s="231">
        <v>0</v>
      </c>
      <c r="C14" s="232">
        <v>0</v>
      </c>
      <c r="D14" s="215"/>
      <c r="E14" s="233"/>
      <c r="F14" s="235"/>
      <c r="G14" s="215"/>
      <c r="H14" s="233"/>
      <c r="I14" s="214"/>
      <c r="J14" s="231">
        <v>0</v>
      </c>
      <c r="K14" s="232">
        <v>0</v>
      </c>
      <c r="M14" s="263">
        <f t="shared" si="0"/>
        <v>0</v>
      </c>
      <c r="N14" s="217">
        <f t="shared" si="1"/>
        <v>0</v>
      </c>
    </row>
    <row r="15" spans="1:14" hidden="1" x14ac:dyDescent="0.35">
      <c r="A15" s="237" t="s">
        <v>152</v>
      </c>
      <c r="B15" s="231">
        <v>0</v>
      </c>
      <c r="C15" s="232">
        <v>0</v>
      </c>
      <c r="D15" s="215"/>
      <c r="E15" s="233"/>
      <c r="F15" s="235"/>
      <c r="G15" s="215"/>
      <c r="H15" s="233"/>
      <c r="I15" s="214"/>
      <c r="J15" s="231">
        <v>0</v>
      </c>
      <c r="K15" s="232">
        <v>0</v>
      </c>
      <c r="M15" s="263">
        <f t="shared" si="0"/>
        <v>0</v>
      </c>
      <c r="N15" s="217">
        <f t="shared" si="1"/>
        <v>0</v>
      </c>
    </row>
    <row r="16" spans="1:14" ht="21" hidden="1" x14ac:dyDescent="0.4">
      <c r="A16" s="236" t="s">
        <v>70</v>
      </c>
      <c r="B16" s="239"/>
      <c r="C16" s="240"/>
      <c r="D16" s="215"/>
      <c r="E16" s="239"/>
      <c r="F16" s="240"/>
      <c r="G16" s="215"/>
      <c r="H16" s="233"/>
      <c r="I16" s="214"/>
      <c r="J16" s="239"/>
      <c r="K16" s="240"/>
    </row>
    <row r="17" spans="1:14" hidden="1" x14ac:dyDescent="0.35">
      <c r="A17" s="237" t="s">
        <v>147</v>
      </c>
      <c r="B17" s="238">
        <v>0</v>
      </c>
      <c r="C17" s="240">
        <v>0</v>
      </c>
      <c r="D17" s="215"/>
      <c r="E17" s="238"/>
      <c r="F17" s="240"/>
      <c r="G17" s="215"/>
      <c r="H17" s="233">
        <f t="shared" ref="H17:I17" si="2">B17-E17</f>
        <v>0</v>
      </c>
      <c r="I17" s="214">
        <f t="shared" si="2"/>
        <v>0</v>
      </c>
      <c r="J17" s="238">
        <v>0</v>
      </c>
      <c r="K17" s="240">
        <v>0</v>
      </c>
      <c r="M17" s="263">
        <f t="shared" si="0"/>
        <v>0</v>
      </c>
      <c r="N17" s="217">
        <f t="shared" si="1"/>
        <v>0</v>
      </c>
    </row>
    <row r="18" spans="1:14" ht="21" x14ac:dyDescent="0.4">
      <c r="A18" s="236" t="s">
        <v>88</v>
      </c>
      <c r="B18" s="238"/>
      <c r="C18" s="240"/>
      <c r="D18" s="215"/>
      <c r="E18" s="238"/>
      <c r="F18" s="240"/>
      <c r="G18" s="215"/>
      <c r="H18" s="233"/>
      <c r="I18" s="214"/>
      <c r="J18" s="238"/>
      <c r="K18" s="240"/>
    </row>
    <row r="19" spans="1:14" x14ac:dyDescent="0.35">
      <c r="A19" s="237" t="s">
        <v>171</v>
      </c>
      <c r="B19" s="238">
        <v>300</v>
      </c>
      <c r="C19" s="240">
        <v>0</v>
      </c>
      <c r="D19" s="215"/>
      <c r="E19" s="238"/>
      <c r="F19" s="240"/>
      <c r="G19" s="215"/>
      <c r="H19" s="233"/>
      <c r="I19" s="214"/>
      <c r="J19" s="238">
        <v>275</v>
      </c>
      <c r="K19" s="240">
        <v>0</v>
      </c>
      <c r="M19" s="263">
        <f t="shared" si="0"/>
        <v>25</v>
      </c>
      <c r="N19" s="217">
        <f t="shared" si="1"/>
        <v>0</v>
      </c>
    </row>
    <row r="20" spans="1:14" x14ac:dyDescent="0.35">
      <c r="A20" s="237" t="s">
        <v>34</v>
      </c>
      <c r="B20" s="238">
        <v>1787</v>
      </c>
      <c r="C20" s="240">
        <v>0</v>
      </c>
      <c r="D20" s="215"/>
      <c r="E20" s="238"/>
      <c r="F20" s="240"/>
      <c r="G20" s="215"/>
      <c r="H20" s="233"/>
      <c r="I20" s="214"/>
      <c r="J20" s="238">
        <v>1845</v>
      </c>
      <c r="K20" s="240">
        <v>0</v>
      </c>
      <c r="M20" s="263">
        <f t="shared" si="0"/>
        <v>-58</v>
      </c>
      <c r="N20" s="217">
        <f t="shared" si="1"/>
        <v>0</v>
      </c>
    </row>
    <row r="21" spans="1:14" x14ac:dyDescent="0.35">
      <c r="A21" s="237" t="s">
        <v>88</v>
      </c>
      <c r="B21" s="238">
        <v>0</v>
      </c>
      <c r="C21" s="240">
        <v>0</v>
      </c>
      <c r="D21" s="215"/>
      <c r="E21" s="238"/>
      <c r="F21" s="240"/>
      <c r="G21" s="215"/>
      <c r="H21" s="233"/>
      <c r="I21" s="214"/>
      <c r="J21" s="238">
        <v>0</v>
      </c>
      <c r="K21" s="240">
        <v>0</v>
      </c>
      <c r="M21" s="263">
        <f t="shared" si="0"/>
        <v>0</v>
      </c>
      <c r="N21" s="217">
        <f t="shared" si="1"/>
        <v>0</v>
      </c>
    </row>
    <row r="22" spans="1:14" ht="21" x14ac:dyDescent="0.4">
      <c r="A22" s="236" t="s">
        <v>119</v>
      </c>
      <c r="B22" s="238"/>
      <c r="C22" s="240"/>
      <c r="D22" s="215"/>
      <c r="E22" s="238"/>
      <c r="F22" s="240"/>
      <c r="G22" s="215"/>
      <c r="H22" s="233"/>
      <c r="I22" s="214"/>
      <c r="J22" s="238"/>
      <c r="K22" s="240"/>
    </row>
    <row r="23" spans="1:14" x14ac:dyDescent="0.35">
      <c r="A23" s="237" t="s">
        <v>148</v>
      </c>
      <c r="B23" s="239">
        <v>0</v>
      </c>
      <c r="C23" s="240">
        <v>29</v>
      </c>
      <c r="D23" s="232"/>
      <c r="E23" s="239"/>
      <c r="F23" s="240"/>
      <c r="H23" s="233"/>
      <c r="I23" s="214"/>
      <c r="J23" s="239">
        <v>0</v>
      </c>
      <c r="K23" s="240">
        <v>32</v>
      </c>
      <c r="M23" s="263">
        <f t="shared" si="0"/>
        <v>0</v>
      </c>
      <c r="N23" s="217">
        <f t="shared" si="1"/>
        <v>-3</v>
      </c>
    </row>
    <row r="24" spans="1:14" hidden="1" x14ac:dyDescent="0.35">
      <c r="A24" s="237" t="s">
        <v>121</v>
      </c>
      <c r="B24" s="239">
        <v>0</v>
      </c>
      <c r="C24" s="240">
        <v>0</v>
      </c>
      <c r="D24" s="232"/>
      <c r="E24" s="239"/>
      <c r="F24" s="240"/>
      <c r="H24" s="233">
        <f t="shared" ref="H24:I32" si="3">B24-E24</f>
        <v>0</v>
      </c>
      <c r="I24" s="214">
        <f t="shared" si="3"/>
        <v>0</v>
      </c>
      <c r="J24" s="239">
        <v>0</v>
      </c>
      <c r="K24" s="240">
        <v>0</v>
      </c>
      <c r="M24" s="263">
        <f t="shared" si="0"/>
        <v>0</v>
      </c>
      <c r="N24" s="217">
        <f t="shared" si="1"/>
        <v>0</v>
      </c>
    </row>
    <row r="25" spans="1:14" hidden="1" x14ac:dyDescent="0.35">
      <c r="A25" s="237" t="s">
        <v>125</v>
      </c>
      <c r="B25" s="239">
        <v>0</v>
      </c>
      <c r="C25" s="240">
        <v>0</v>
      </c>
      <c r="D25" s="232"/>
      <c r="E25" s="239"/>
      <c r="F25" s="240"/>
      <c r="H25" s="233">
        <f t="shared" si="3"/>
        <v>0</v>
      </c>
      <c r="I25" s="214">
        <f t="shared" si="3"/>
        <v>0</v>
      </c>
      <c r="J25" s="239">
        <v>0</v>
      </c>
      <c r="K25" s="240">
        <v>0</v>
      </c>
      <c r="M25" s="263">
        <f t="shared" si="0"/>
        <v>0</v>
      </c>
      <c r="N25" s="217">
        <f t="shared" si="1"/>
        <v>0</v>
      </c>
    </row>
    <row r="26" spans="1:14" hidden="1" x14ac:dyDescent="0.35">
      <c r="A26" s="237" t="s">
        <v>149</v>
      </c>
      <c r="B26" s="239">
        <v>0</v>
      </c>
      <c r="C26" s="240">
        <v>0</v>
      </c>
      <c r="D26" s="232"/>
      <c r="E26" s="239"/>
      <c r="F26" s="240"/>
      <c r="H26" s="233">
        <f t="shared" si="3"/>
        <v>0</v>
      </c>
      <c r="I26" s="214">
        <f t="shared" si="3"/>
        <v>0</v>
      </c>
      <c r="J26" s="239">
        <v>0</v>
      </c>
      <c r="K26" s="240">
        <v>0</v>
      </c>
      <c r="M26" s="263">
        <f t="shared" si="0"/>
        <v>0</v>
      </c>
      <c r="N26" s="217">
        <f t="shared" si="1"/>
        <v>0</v>
      </c>
    </row>
    <row r="27" spans="1:14" hidden="1" x14ac:dyDescent="0.35">
      <c r="A27" s="237" t="s">
        <v>135</v>
      </c>
      <c r="B27" s="239">
        <v>0</v>
      </c>
      <c r="C27" s="240">
        <v>0</v>
      </c>
      <c r="D27" s="232"/>
      <c r="E27" s="239"/>
      <c r="F27" s="240"/>
      <c r="H27" s="233">
        <f t="shared" si="3"/>
        <v>0</v>
      </c>
      <c r="I27" s="214">
        <f t="shared" si="3"/>
        <v>0</v>
      </c>
      <c r="J27" s="239">
        <v>0</v>
      </c>
      <c r="K27" s="240">
        <v>0</v>
      </c>
      <c r="M27" s="263">
        <f t="shared" si="0"/>
        <v>0</v>
      </c>
      <c r="N27" s="217">
        <f t="shared" si="1"/>
        <v>0</v>
      </c>
    </row>
    <row r="28" spans="1:14" x14ac:dyDescent="0.35">
      <c r="A28" s="237" t="s">
        <v>157</v>
      </c>
      <c r="B28" s="239">
        <v>420</v>
      </c>
      <c r="C28" s="240">
        <v>9</v>
      </c>
      <c r="D28" s="232"/>
      <c r="E28" s="239"/>
      <c r="F28" s="240"/>
      <c r="H28" s="233">
        <f t="shared" si="3"/>
        <v>420</v>
      </c>
      <c r="I28" s="214">
        <f t="shared" si="3"/>
        <v>9</v>
      </c>
      <c r="J28" s="239">
        <v>280</v>
      </c>
      <c r="K28" s="240">
        <v>17</v>
      </c>
      <c r="M28" s="263">
        <f t="shared" si="0"/>
        <v>140</v>
      </c>
      <c r="N28" s="217">
        <f t="shared" si="1"/>
        <v>-8</v>
      </c>
    </row>
    <row r="29" spans="1:14" x14ac:dyDescent="0.35">
      <c r="A29" s="237" t="s">
        <v>150</v>
      </c>
      <c r="B29" s="239">
        <v>0</v>
      </c>
      <c r="C29" s="240">
        <v>10</v>
      </c>
      <c r="D29" s="232"/>
      <c r="E29" s="239"/>
      <c r="F29" s="240"/>
      <c r="H29" s="233">
        <f t="shared" si="3"/>
        <v>0</v>
      </c>
      <c r="I29" s="214">
        <f t="shared" si="3"/>
        <v>10</v>
      </c>
      <c r="J29" s="239">
        <v>48</v>
      </c>
      <c r="K29" s="240">
        <v>12</v>
      </c>
      <c r="M29" s="263">
        <f t="shared" si="0"/>
        <v>-48</v>
      </c>
      <c r="N29" s="217">
        <f t="shared" si="1"/>
        <v>-2</v>
      </c>
    </row>
    <row r="30" spans="1:14" ht="21" thickBot="1" x14ac:dyDescent="0.4">
      <c r="A30" s="253"/>
      <c r="B30" s="239"/>
      <c r="C30" s="240"/>
      <c r="D30" s="232"/>
      <c r="E30" s="239"/>
      <c r="F30" s="240"/>
      <c r="H30" s="233">
        <f t="shared" si="3"/>
        <v>0</v>
      </c>
      <c r="I30" s="214">
        <f t="shared" si="3"/>
        <v>0</v>
      </c>
      <c r="J30" s="239"/>
      <c r="K30" s="240"/>
    </row>
    <row r="31" spans="1:14" ht="21" x14ac:dyDescent="0.35">
      <c r="A31" s="266" t="s">
        <v>3</v>
      </c>
      <c r="B31" s="239"/>
      <c r="C31" s="240"/>
      <c r="D31" s="232"/>
      <c r="E31" s="239"/>
      <c r="F31" s="240"/>
      <c r="H31" s="233"/>
      <c r="I31" s="214"/>
      <c r="J31" s="239"/>
      <c r="K31" s="240"/>
    </row>
    <row r="32" spans="1:14" ht="21.6" thickBot="1" x14ac:dyDescent="0.4">
      <c r="A32" s="267" t="s">
        <v>36</v>
      </c>
      <c r="B32" s="246"/>
      <c r="C32" s="247"/>
      <c r="D32" s="248"/>
      <c r="E32" s="246"/>
      <c r="F32" s="247"/>
      <c r="G32" s="249"/>
      <c r="H32" s="242">
        <f t="shared" si="3"/>
        <v>0</v>
      </c>
      <c r="I32" s="268">
        <f t="shared" si="3"/>
        <v>0</v>
      </c>
      <c r="J32" s="246"/>
      <c r="K32" s="247"/>
    </row>
    <row r="33" spans="1:14" ht="21" hidden="1" x14ac:dyDescent="0.4">
      <c r="A33" s="236" t="s">
        <v>68</v>
      </c>
      <c r="B33" s="241"/>
      <c r="C33" s="247"/>
      <c r="D33" s="248"/>
      <c r="E33" s="241"/>
      <c r="F33" s="247"/>
      <c r="G33" s="249"/>
      <c r="H33" s="242"/>
      <c r="I33" s="268"/>
      <c r="J33" s="241"/>
      <c r="K33" s="247"/>
    </row>
    <row r="34" spans="1:14" hidden="1" x14ac:dyDescent="0.35">
      <c r="A34" s="237" t="s">
        <v>158</v>
      </c>
      <c r="B34" s="241">
        <v>0</v>
      </c>
      <c r="C34" s="247">
        <v>0</v>
      </c>
      <c r="D34" s="248"/>
      <c r="E34" s="241"/>
      <c r="F34" s="247"/>
      <c r="G34" s="249"/>
      <c r="H34" s="242"/>
      <c r="I34" s="268"/>
      <c r="J34" s="241">
        <v>0</v>
      </c>
      <c r="K34" s="247">
        <v>0</v>
      </c>
      <c r="M34" s="263">
        <f t="shared" si="0"/>
        <v>0</v>
      </c>
      <c r="N34" s="217">
        <f t="shared" si="1"/>
        <v>0</v>
      </c>
    </row>
    <row r="35" spans="1:14" hidden="1" x14ac:dyDescent="0.35">
      <c r="A35" s="237" t="s">
        <v>141</v>
      </c>
      <c r="B35" s="241">
        <v>0</v>
      </c>
      <c r="C35" s="247">
        <v>0</v>
      </c>
      <c r="D35" s="248"/>
      <c r="E35" s="241"/>
      <c r="F35" s="247"/>
      <c r="G35" s="249"/>
      <c r="H35" s="242"/>
      <c r="I35" s="268"/>
      <c r="J35" s="241">
        <v>0</v>
      </c>
      <c r="K35" s="247">
        <v>0</v>
      </c>
      <c r="M35" s="263">
        <f t="shared" si="0"/>
        <v>0</v>
      </c>
      <c r="N35" s="217">
        <f t="shared" si="1"/>
        <v>0</v>
      </c>
    </row>
    <row r="36" spans="1:14" hidden="1" x14ac:dyDescent="0.35">
      <c r="A36" s="237" t="s">
        <v>142</v>
      </c>
      <c r="B36" s="241">
        <v>0</v>
      </c>
      <c r="C36" s="247">
        <v>0</v>
      </c>
      <c r="D36" s="248"/>
      <c r="E36" s="241"/>
      <c r="F36" s="247"/>
      <c r="G36" s="249"/>
      <c r="H36" s="242"/>
      <c r="I36" s="268"/>
      <c r="J36" s="241">
        <v>0</v>
      </c>
      <c r="K36" s="247">
        <v>0</v>
      </c>
      <c r="M36" s="263">
        <f t="shared" si="0"/>
        <v>0</v>
      </c>
      <c r="N36" s="217">
        <f t="shared" si="1"/>
        <v>0</v>
      </c>
    </row>
    <row r="37" spans="1:14" hidden="1" x14ac:dyDescent="0.35">
      <c r="A37" s="237" t="s">
        <v>159</v>
      </c>
      <c r="B37" s="241">
        <v>0</v>
      </c>
      <c r="C37" s="247">
        <v>0</v>
      </c>
      <c r="D37" s="248"/>
      <c r="E37" s="241"/>
      <c r="F37" s="247"/>
      <c r="G37" s="249"/>
      <c r="H37" s="242"/>
      <c r="I37" s="268"/>
      <c r="J37" s="241">
        <v>0</v>
      </c>
      <c r="K37" s="247">
        <v>0</v>
      </c>
      <c r="M37" s="263">
        <f t="shared" si="0"/>
        <v>0</v>
      </c>
      <c r="N37" s="217">
        <f t="shared" si="1"/>
        <v>0</v>
      </c>
    </row>
    <row r="38" spans="1:14" ht="21" hidden="1" x14ac:dyDescent="0.4">
      <c r="A38" s="236" t="s">
        <v>69</v>
      </c>
      <c r="B38" s="241"/>
      <c r="C38" s="247"/>
      <c r="D38" s="248"/>
      <c r="E38" s="241"/>
      <c r="F38" s="247"/>
      <c r="G38" s="249"/>
      <c r="H38" s="242"/>
      <c r="I38" s="268"/>
      <c r="J38" s="241"/>
      <c r="K38" s="247"/>
    </row>
    <row r="39" spans="1:14" hidden="1" x14ac:dyDescent="0.35">
      <c r="A39" s="237" t="s">
        <v>18</v>
      </c>
      <c r="B39" s="241">
        <v>0</v>
      </c>
      <c r="C39" s="247">
        <v>0</v>
      </c>
      <c r="D39" s="248"/>
      <c r="E39" s="241"/>
      <c r="F39" s="247"/>
      <c r="G39" s="249"/>
      <c r="H39" s="242"/>
      <c r="I39" s="268"/>
      <c r="J39" s="241">
        <v>0</v>
      </c>
      <c r="K39" s="247">
        <v>0</v>
      </c>
      <c r="M39" s="263">
        <f t="shared" si="0"/>
        <v>0</v>
      </c>
      <c r="N39" s="217">
        <f t="shared" si="1"/>
        <v>0</v>
      </c>
    </row>
    <row r="40" spans="1:14" hidden="1" x14ac:dyDescent="0.35">
      <c r="A40" s="237" t="s">
        <v>145</v>
      </c>
      <c r="B40" s="246">
        <v>0</v>
      </c>
      <c r="C40" s="247">
        <v>0</v>
      </c>
      <c r="D40" s="248"/>
      <c r="E40" s="246"/>
      <c r="F40" s="247"/>
      <c r="G40" s="249"/>
      <c r="H40" s="242"/>
      <c r="I40" s="268"/>
      <c r="J40" s="246">
        <v>0</v>
      </c>
      <c r="K40" s="247">
        <v>0</v>
      </c>
      <c r="M40" s="263">
        <f t="shared" si="0"/>
        <v>0</v>
      </c>
      <c r="N40" s="217">
        <f t="shared" si="1"/>
        <v>0</v>
      </c>
    </row>
    <row r="41" spans="1:14" ht="21" hidden="1" x14ac:dyDescent="0.4">
      <c r="A41" s="236" t="s">
        <v>67</v>
      </c>
      <c r="B41" s="246"/>
      <c r="C41" s="247"/>
      <c r="D41" s="248"/>
      <c r="E41" s="246"/>
      <c r="F41" s="247"/>
      <c r="G41" s="249"/>
      <c r="H41" s="242"/>
      <c r="I41" s="268"/>
      <c r="J41" s="246"/>
      <c r="K41" s="247"/>
    </row>
    <row r="42" spans="1:14" hidden="1" x14ac:dyDescent="0.35">
      <c r="A42" s="237" t="s">
        <v>18</v>
      </c>
      <c r="B42" s="239">
        <v>0</v>
      </c>
      <c r="C42" s="240">
        <v>0</v>
      </c>
      <c r="D42" s="232"/>
      <c r="E42" s="239"/>
      <c r="F42" s="240"/>
      <c r="H42" s="233">
        <f t="shared" ref="H42:I42" si="4">B42-E42</f>
        <v>0</v>
      </c>
      <c r="I42" s="214">
        <f t="shared" si="4"/>
        <v>0</v>
      </c>
      <c r="J42" s="239">
        <v>0</v>
      </c>
      <c r="K42" s="240">
        <v>0</v>
      </c>
      <c r="M42" s="263">
        <f t="shared" si="0"/>
        <v>0</v>
      </c>
      <c r="N42" s="217">
        <f t="shared" si="1"/>
        <v>0</v>
      </c>
    </row>
    <row r="43" spans="1:14" ht="21" hidden="1" x14ac:dyDescent="0.4">
      <c r="A43" s="236" t="s">
        <v>70</v>
      </c>
      <c r="B43" s="239"/>
      <c r="C43" s="240"/>
      <c r="D43" s="232"/>
      <c r="E43" s="239"/>
      <c r="F43" s="240"/>
      <c r="H43" s="233"/>
      <c r="I43" s="214"/>
      <c r="J43" s="239"/>
      <c r="K43" s="240"/>
    </row>
    <row r="44" spans="1:14" hidden="1" x14ac:dyDescent="0.35">
      <c r="A44" s="237" t="s">
        <v>147</v>
      </c>
      <c r="B44" s="239">
        <v>0</v>
      </c>
      <c r="C44" s="240">
        <v>0</v>
      </c>
      <c r="D44" s="232"/>
      <c r="E44" s="239"/>
      <c r="F44" s="240"/>
      <c r="H44" s="233">
        <f t="shared" ref="H44:I64" si="5">B44-E44</f>
        <v>0</v>
      </c>
      <c r="I44" s="214">
        <f t="shared" si="5"/>
        <v>0</v>
      </c>
      <c r="J44" s="239">
        <v>0</v>
      </c>
      <c r="K44" s="240">
        <v>0</v>
      </c>
      <c r="M44" s="263">
        <f t="shared" si="0"/>
        <v>0</v>
      </c>
      <c r="N44" s="217">
        <f t="shared" si="1"/>
        <v>0</v>
      </c>
    </row>
    <row r="45" spans="1:14" hidden="1" x14ac:dyDescent="0.35">
      <c r="A45" s="237" t="s">
        <v>152</v>
      </c>
      <c r="B45" s="239">
        <v>0</v>
      </c>
      <c r="C45" s="240">
        <v>0</v>
      </c>
      <c r="D45" s="232"/>
      <c r="E45" s="239"/>
      <c r="F45" s="240"/>
      <c r="H45" s="233"/>
      <c r="I45" s="214"/>
      <c r="J45" s="239">
        <v>0</v>
      </c>
      <c r="K45" s="240">
        <v>0</v>
      </c>
      <c r="M45" s="263">
        <f t="shared" si="0"/>
        <v>0</v>
      </c>
      <c r="N45" s="217">
        <f t="shared" si="1"/>
        <v>0</v>
      </c>
    </row>
    <row r="46" spans="1:14" ht="21" x14ac:dyDescent="0.4">
      <c r="A46" s="236" t="s">
        <v>88</v>
      </c>
      <c r="B46" s="239"/>
      <c r="C46" s="240"/>
      <c r="D46" s="232"/>
      <c r="E46" s="239"/>
      <c r="F46" s="240"/>
      <c r="H46" s="233"/>
      <c r="I46" s="214"/>
      <c r="J46" s="239"/>
      <c r="K46" s="240"/>
    </row>
    <row r="47" spans="1:14" x14ac:dyDescent="0.35">
      <c r="A47" s="237" t="s">
        <v>171</v>
      </c>
      <c r="B47" s="239">
        <v>783</v>
      </c>
      <c r="C47" s="240">
        <v>0</v>
      </c>
      <c r="D47" s="232"/>
      <c r="E47" s="239"/>
      <c r="F47" s="240"/>
      <c r="H47" s="233"/>
      <c r="I47" s="214"/>
      <c r="J47" s="239">
        <v>818</v>
      </c>
      <c r="K47" s="240">
        <v>0</v>
      </c>
      <c r="M47" s="263">
        <f t="shared" si="0"/>
        <v>-35</v>
      </c>
      <c r="N47" s="217">
        <f t="shared" si="1"/>
        <v>0</v>
      </c>
    </row>
    <row r="48" spans="1:14" x14ac:dyDescent="0.35">
      <c r="A48" s="237" t="s">
        <v>34</v>
      </c>
      <c r="B48" s="239">
        <v>12118</v>
      </c>
      <c r="C48" s="240">
        <v>0</v>
      </c>
      <c r="D48" s="232"/>
      <c r="E48" s="239"/>
      <c r="F48" s="240"/>
      <c r="H48" s="233">
        <f t="shared" si="5"/>
        <v>12118</v>
      </c>
      <c r="I48" s="214">
        <f t="shared" si="5"/>
        <v>0</v>
      </c>
      <c r="J48" s="239">
        <v>12135</v>
      </c>
      <c r="K48" s="240">
        <v>0</v>
      </c>
      <c r="M48" s="263">
        <f t="shared" si="0"/>
        <v>-17</v>
      </c>
      <c r="N48" s="217">
        <f t="shared" si="1"/>
        <v>0</v>
      </c>
    </row>
    <row r="49" spans="1:14" ht="21" x14ac:dyDescent="0.4">
      <c r="A49" s="236" t="s">
        <v>119</v>
      </c>
      <c r="B49" s="239"/>
      <c r="C49" s="240"/>
      <c r="D49" s="232"/>
      <c r="E49" s="239"/>
      <c r="F49" s="240"/>
      <c r="H49" s="233"/>
      <c r="I49" s="214"/>
      <c r="J49" s="239"/>
      <c r="K49" s="240"/>
    </row>
    <row r="50" spans="1:14" x14ac:dyDescent="0.35">
      <c r="A50" s="237" t="s">
        <v>148</v>
      </c>
      <c r="B50" s="239">
        <v>0</v>
      </c>
      <c r="C50" s="240">
        <v>177</v>
      </c>
      <c r="D50" s="232"/>
      <c r="E50" s="239"/>
      <c r="F50" s="240"/>
      <c r="H50" s="233"/>
      <c r="I50" s="214"/>
      <c r="J50" s="239">
        <v>0</v>
      </c>
      <c r="K50" s="240">
        <v>177</v>
      </c>
      <c r="M50" s="263">
        <f t="shared" si="0"/>
        <v>0</v>
      </c>
      <c r="N50" s="217">
        <f t="shared" si="1"/>
        <v>0</v>
      </c>
    </row>
    <row r="51" spans="1:14" hidden="1" x14ac:dyDescent="0.35">
      <c r="A51" s="237" t="s">
        <v>121</v>
      </c>
      <c r="B51" s="239">
        <v>0</v>
      </c>
      <c r="C51" s="240">
        <v>0</v>
      </c>
      <c r="D51" s="232"/>
      <c r="E51" s="239"/>
      <c r="F51" s="240"/>
      <c r="H51" s="233"/>
      <c r="I51" s="214"/>
      <c r="J51" s="239">
        <v>0</v>
      </c>
      <c r="K51" s="240">
        <v>0</v>
      </c>
      <c r="M51" s="263">
        <f t="shared" si="0"/>
        <v>0</v>
      </c>
      <c r="N51" s="217">
        <f t="shared" si="1"/>
        <v>0</v>
      </c>
    </row>
    <row r="52" spans="1:14" hidden="1" x14ac:dyDescent="0.35">
      <c r="A52" s="237" t="s">
        <v>125</v>
      </c>
      <c r="B52" s="239">
        <v>0</v>
      </c>
      <c r="C52" s="240">
        <v>0</v>
      </c>
      <c r="D52" s="232"/>
      <c r="E52" s="239"/>
      <c r="F52" s="240"/>
      <c r="H52" s="233">
        <f t="shared" si="5"/>
        <v>0</v>
      </c>
      <c r="I52" s="214">
        <f t="shared" si="5"/>
        <v>0</v>
      </c>
      <c r="J52" s="239">
        <v>0</v>
      </c>
      <c r="K52" s="240">
        <v>0</v>
      </c>
      <c r="M52" s="263">
        <f t="shared" si="0"/>
        <v>0</v>
      </c>
      <c r="N52" s="217">
        <f t="shared" si="1"/>
        <v>0</v>
      </c>
    </row>
    <row r="53" spans="1:14" hidden="1" x14ac:dyDescent="0.35">
      <c r="A53" s="237" t="s">
        <v>120</v>
      </c>
      <c r="B53" s="239">
        <v>0</v>
      </c>
      <c r="C53" s="240">
        <v>0</v>
      </c>
      <c r="D53" s="232"/>
      <c r="E53" s="239"/>
      <c r="F53" s="240"/>
      <c r="H53" s="233"/>
      <c r="I53" s="214"/>
      <c r="J53" s="239">
        <v>0</v>
      </c>
      <c r="K53" s="240">
        <v>0</v>
      </c>
      <c r="M53" s="263">
        <f t="shared" si="0"/>
        <v>0</v>
      </c>
      <c r="N53" s="217">
        <f t="shared" si="1"/>
        <v>0</v>
      </c>
    </row>
    <row r="54" spans="1:14" hidden="1" x14ac:dyDescent="0.35">
      <c r="A54" s="237" t="s">
        <v>134</v>
      </c>
      <c r="B54" s="239">
        <v>0</v>
      </c>
      <c r="C54" s="240">
        <v>0</v>
      </c>
      <c r="D54" s="232"/>
      <c r="E54" s="239"/>
      <c r="F54" s="240"/>
      <c r="H54" s="233"/>
      <c r="I54" s="214"/>
      <c r="J54" s="239">
        <v>0</v>
      </c>
      <c r="K54" s="240">
        <v>0</v>
      </c>
      <c r="M54" s="263">
        <f t="shared" si="0"/>
        <v>0</v>
      </c>
      <c r="N54" s="217">
        <f t="shared" si="1"/>
        <v>0</v>
      </c>
    </row>
    <row r="55" spans="1:14" hidden="1" x14ac:dyDescent="0.35">
      <c r="A55" s="237" t="s">
        <v>135</v>
      </c>
      <c r="B55" s="239">
        <v>0</v>
      </c>
      <c r="C55" s="240">
        <v>0</v>
      </c>
      <c r="D55" s="232"/>
      <c r="E55" s="239"/>
      <c r="F55" s="240"/>
      <c r="H55" s="233"/>
      <c r="I55" s="214"/>
      <c r="J55" s="239">
        <v>0</v>
      </c>
      <c r="K55" s="240">
        <v>0</v>
      </c>
      <c r="M55" s="263">
        <f t="shared" si="0"/>
        <v>0</v>
      </c>
      <c r="N55" s="217">
        <f t="shared" si="1"/>
        <v>0</v>
      </c>
    </row>
    <row r="56" spans="1:14" x14ac:dyDescent="0.35">
      <c r="A56" s="237" t="s">
        <v>157</v>
      </c>
      <c r="B56" s="239">
        <v>1453</v>
      </c>
      <c r="C56" s="240">
        <v>81</v>
      </c>
      <c r="D56" s="232"/>
      <c r="E56" s="239"/>
      <c r="F56" s="240"/>
      <c r="H56" s="233"/>
      <c r="I56" s="214"/>
      <c r="J56" s="239">
        <v>884</v>
      </c>
      <c r="K56" s="240">
        <v>86</v>
      </c>
      <c r="M56" s="263">
        <f t="shared" si="0"/>
        <v>569</v>
      </c>
      <c r="N56" s="217">
        <f t="shared" si="1"/>
        <v>-5</v>
      </c>
    </row>
    <row r="57" spans="1:14" x14ac:dyDescent="0.35">
      <c r="A57" s="237" t="s">
        <v>150</v>
      </c>
      <c r="B57" s="239">
        <v>1110</v>
      </c>
      <c r="C57" s="240">
        <v>65</v>
      </c>
      <c r="D57" s="232"/>
      <c r="E57" s="239"/>
      <c r="F57" s="240"/>
      <c r="H57" s="233"/>
      <c r="I57" s="214"/>
      <c r="J57" s="239">
        <v>1642</v>
      </c>
      <c r="K57" s="240">
        <v>63</v>
      </c>
      <c r="M57" s="263">
        <f t="shared" si="0"/>
        <v>-532</v>
      </c>
      <c r="N57" s="217">
        <f t="shared" si="1"/>
        <v>2</v>
      </c>
    </row>
    <row r="58" spans="1:14" hidden="1" x14ac:dyDescent="0.35">
      <c r="A58" s="237" t="s">
        <v>149</v>
      </c>
      <c r="B58" s="239">
        <v>0</v>
      </c>
      <c r="C58" s="240">
        <v>0</v>
      </c>
      <c r="D58" s="232"/>
      <c r="E58" s="239"/>
      <c r="F58" s="240"/>
      <c r="H58" s="233"/>
      <c r="I58" s="214"/>
      <c r="J58" s="239">
        <v>0</v>
      </c>
      <c r="K58" s="240">
        <v>0</v>
      </c>
      <c r="M58" s="263">
        <f t="shared" si="0"/>
        <v>0</v>
      </c>
      <c r="N58" s="217">
        <f t="shared" si="1"/>
        <v>0</v>
      </c>
    </row>
    <row r="59" spans="1:14" x14ac:dyDescent="0.35">
      <c r="A59" s="237"/>
      <c r="B59" s="239"/>
      <c r="C59" s="240"/>
      <c r="D59" s="232"/>
      <c r="E59" s="239"/>
      <c r="F59" s="240"/>
      <c r="H59" s="233"/>
      <c r="I59" s="214"/>
      <c r="J59" s="239"/>
      <c r="K59" s="240"/>
    </row>
    <row r="60" spans="1:14" x14ac:dyDescent="0.35">
      <c r="A60" s="237"/>
      <c r="B60" s="239"/>
      <c r="C60" s="240"/>
      <c r="D60" s="232"/>
      <c r="E60" s="239"/>
      <c r="F60" s="240"/>
      <c r="H60" s="233"/>
      <c r="I60" s="214"/>
      <c r="J60" s="239"/>
      <c r="K60" s="240"/>
    </row>
    <row r="61" spans="1:14" ht="21" x14ac:dyDescent="0.35">
      <c r="A61" s="269" t="s">
        <v>5</v>
      </c>
      <c r="B61" s="239">
        <f>SUM(B10:B58)</f>
        <v>17971</v>
      </c>
      <c r="C61" s="270">
        <f>SUM(C10:C58)</f>
        <v>371</v>
      </c>
      <c r="D61" s="232"/>
      <c r="E61" s="239"/>
      <c r="F61" s="240"/>
      <c r="H61" s="233">
        <f t="shared" si="5"/>
        <v>17971</v>
      </c>
      <c r="I61" s="214">
        <f t="shared" si="5"/>
        <v>371</v>
      </c>
      <c r="J61" s="239">
        <v>17927</v>
      </c>
      <c r="K61" s="270">
        <v>387</v>
      </c>
      <c r="M61" s="263">
        <f t="shared" si="0"/>
        <v>44</v>
      </c>
      <c r="N61" s="217">
        <f t="shared" si="1"/>
        <v>-16</v>
      </c>
    </row>
    <row r="62" spans="1:14" ht="21" thickBot="1" x14ac:dyDescent="0.4">
      <c r="B62" s="239"/>
      <c r="C62" s="240"/>
      <c r="D62" s="232"/>
      <c r="E62" s="239"/>
      <c r="F62" s="240"/>
      <c r="H62" s="233">
        <f t="shared" si="5"/>
        <v>0</v>
      </c>
      <c r="I62" s="214">
        <f t="shared" si="5"/>
        <v>0</v>
      </c>
      <c r="J62" s="239"/>
      <c r="K62" s="240"/>
    </row>
    <row r="63" spans="1:14" ht="21" x14ac:dyDescent="0.35">
      <c r="A63" s="266" t="s">
        <v>4</v>
      </c>
      <c r="B63" s="239"/>
      <c r="C63" s="240"/>
      <c r="D63" s="232"/>
      <c r="E63" s="239"/>
      <c r="F63" s="240"/>
      <c r="H63" s="233">
        <f t="shared" si="5"/>
        <v>0</v>
      </c>
      <c r="I63" s="214">
        <f t="shared" si="5"/>
        <v>0</v>
      </c>
      <c r="J63" s="239"/>
      <c r="K63" s="240"/>
    </row>
    <row r="64" spans="1:14" ht="21.6" thickBot="1" x14ac:dyDescent="0.4">
      <c r="A64" s="267" t="s">
        <v>58</v>
      </c>
      <c r="B64" s="239"/>
      <c r="C64" s="240"/>
      <c r="D64" s="232"/>
      <c r="E64" s="239"/>
      <c r="F64" s="240"/>
      <c r="H64" s="233">
        <f t="shared" si="5"/>
        <v>0</v>
      </c>
      <c r="I64" s="214">
        <f t="shared" si="5"/>
        <v>0</v>
      </c>
      <c r="J64" s="239"/>
      <c r="K64" s="240"/>
    </row>
    <row r="65" spans="1:14" ht="21" hidden="1" x14ac:dyDescent="0.4">
      <c r="A65" s="236" t="s">
        <v>71</v>
      </c>
      <c r="B65" s="239"/>
      <c r="C65" s="240"/>
      <c r="D65" s="232"/>
      <c r="E65" s="239"/>
      <c r="F65" s="240"/>
      <c r="H65" s="233"/>
      <c r="I65" s="214"/>
      <c r="J65" s="239"/>
      <c r="K65" s="240"/>
    </row>
    <row r="66" spans="1:14" hidden="1" x14ac:dyDescent="0.35">
      <c r="A66" s="237" t="s">
        <v>162</v>
      </c>
      <c r="B66" s="239">
        <v>0</v>
      </c>
      <c r="C66" s="240">
        <v>0</v>
      </c>
      <c r="D66" s="232"/>
      <c r="E66" s="239"/>
      <c r="F66" s="240"/>
      <c r="H66" s="233">
        <f t="shared" ref="H66:I66" si="6">B66-E66</f>
        <v>0</v>
      </c>
      <c r="I66" s="214">
        <f t="shared" si="6"/>
        <v>0</v>
      </c>
      <c r="J66" s="239">
        <v>0</v>
      </c>
      <c r="K66" s="240">
        <v>0</v>
      </c>
      <c r="M66" s="263">
        <f t="shared" si="0"/>
        <v>0</v>
      </c>
      <c r="N66" s="217">
        <f t="shared" si="1"/>
        <v>0</v>
      </c>
    </row>
    <row r="67" spans="1:14" ht="21" hidden="1" x14ac:dyDescent="0.4">
      <c r="A67" s="236" t="s">
        <v>69</v>
      </c>
      <c r="B67" s="246"/>
      <c r="C67" s="247"/>
      <c r="D67" s="232"/>
      <c r="E67" s="239"/>
      <c r="F67" s="240"/>
      <c r="H67" s="233"/>
      <c r="I67" s="214"/>
      <c r="J67" s="246"/>
      <c r="K67" s="247"/>
    </row>
    <row r="68" spans="1:14" hidden="1" x14ac:dyDescent="0.35">
      <c r="A68" s="237" t="s">
        <v>145</v>
      </c>
      <c r="B68" s="246">
        <v>0</v>
      </c>
      <c r="C68" s="247">
        <v>0</v>
      </c>
      <c r="D68" s="232"/>
      <c r="E68" s="239"/>
      <c r="F68" s="240"/>
      <c r="H68" s="233"/>
      <c r="I68" s="214"/>
      <c r="J68" s="246">
        <v>0</v>
      </c>
      <c r="K68" s="247">
        <v>0</v>
      </c>
      <c r="M68" s="263">
        <f t="shared" si="0"/>
        <v>0</v>
      </c>
      <c r="N68" s="217">
        <f t="shared" si="1"/>
        <v>0</v>
      </c>
    </row>
    <row r="69" spans="1:14" ht="21" x14ac:dyDescent="0.4">
      <c r="A69" s="236" t="s">
        <v>88</v>
      </c>
      <c r="B69" s="244"/>
      <c r="C69" s="271"/>
      <c r="E69" s="243"/>
      <c r="F69" s="258"/>
      <c r="H69" s="243"/>
      <c r="J69" s="244"/>
      <c r="K69" s="271"/>
    </row>
    <row r="70" spans="1:14" x14ac:dyDescent="0.35">
      <c r="A70" s="237" t="s">
        <v>171</v>
      </c>
      <c r="B70" s="272">
        <v>80</v>
      </c>
      <c r="C70" s="273">
        <v>0</v>
      </c>
      <c r="J70" s="272">
        <v>120</v>
      </c>
      <c r="K70" s="273">
        <v>0</v>
      </c>
      <c r="M70" s="263">
        <f t="shared" si="0"/>
        <v>-40</v>
      </c>
      <c r="N70" s="217">
        <f t="shared" si="1"/>
        <v>0</v>
      </c>
    </row>
    <row r="71" spans="1:14" x14ac:dyDescent="0.35">
      <c r="A71" s="237" t="s">
        <v>34</v>
      </c>
      <c r="B71" s="272">
        <v>683</v>
      </c>
      <c r="C71" s="273">
        <v>0</v>
      </c>
      <c r="J71" s="272">
        <v>937</v>
      </c>
      <c r="K71" s="273">
        <v>0</v>
      </c>
      <c r="M71" s="263">
        <f t="shared" si="0"/>
        <v>-254</v>
      </c>
      <c r="N71" s="217">
        <f t="shared" si="1"/>
        <v>0</v>
      </c>
    </row>
    <row r="72" spans="1:14" ht="21" x14ac:dyDescent="0.4">
      <c r="A72" s="236" t="s">
        <v>119</v>
      </c>
      <c r="B72" s="272"/>
      <c r="C72" s="273"/>
      <c r="J72" s="272"/>
      <c r="K72" s="273"/>
    </row>
    <row r="73" spans="1:14" x14ac:dyDescent="0.35">
      <c r="A73" s="237" t="s">
        <v>148</v>
      </c>
      <c r="B73" s="272">
        <v>0</v>
      </c>
      <c r="C73" s="273">
        <v>10</v>
      </c>
      <c r="J73" s="272">
        <v>0</v>
      </c>
      <c r="K73" s="273">
        <v>13</v>
      </c>
      <c r="M73" s="263">
        <f t="shared" si="0"/>
        <v>0</v>
      </c>
      <c r="N73" s="217">
        <f t="shared" si="1"/>
        <v>-3</v>
      </c>
    </row>
    <row r="74" spans="1:14" ht="21.6" hidden="1" customHeight="1" x14ac:dyDescent="0.35">
      <c r="A74" s="237" t="s">
        <v>121</v>
      </c>
      <c r="B74" s="216">
        <v>0</v>
      </c>
      <c r="C74" s="217">
        <v>0</v>
      </c>
      <c r="J74" s="216">
        <v>0</v>
      </c>
      <c r="K74" s="217">
        <v>0</v>
      </c>
      <c r="M74" s="263">
        <f t="shared" si="0"/>
        <v>0</v>
      </c>
      <c r="N74" s="217">
        <f t="shared" si="1"/>
        <v>0</v>
      </c>
    </row>
    <row r="75" spans="1:14" hidden="1" x14ac:dyDescent="0.35">
      <c r="A75" s="237" t="s">
        <v>160</v>
      </c>
      <c r="B75" s="216">
        <v>0</v>
      </c>
      <c r="C75" s="217">
        <v>0</v>
      </c>
      <c r="J75" s="216">
        <v>0</v>
      </c>
      <c r="K75" s="217">
        <v>0</v>
      </c>
      <c r="M75" s="263">
        <f t="shared" si="0"/>
        <v>0</v>
      </c>
      <c r="N75" s="217">
        <f t="shared" si="1"/>
        <v>0</v>
      </c>
    </row>
    <row r="76" spans="1:14" hidden="1" x14ac:dyDescent="0.35">
      <c r="A76" s="237" t="s">
        <v>161</v>
      </c>
      <c r="B76" s="216">
        <v>0</v>
      </c>
      <c r="C76" s="217">
        <v>0</v>
      </c>
      <c r="J76" s="216">
        <v>0</v>
      </c>
      <c r="K76" s="217">
        <v>0</v>
      </c>
      <c r="M76" s="263">
        <f t="shared" si="0"/>
        <v>0</v>
      </c>
      <c r="N76" s="217">
        <f t="shared" si="1"/>
        <v>0</v>
      </c>
    </row>
    <row r="77" spans="1:14" x14ac:dyDescent="0.35">
      <c r="A77" s="237" t="s">
        <v>157</v>
      </c>
      <c r="B77" s="216">
        <v>0</v>
      </c>
      <c r="C77" s="217">
        <v>2</v>
      </c>
      <c r="J77" s="216">
        <v>0</v>
      </c>
      <c r="K77" s="217">
        <v>4</v>
      </c>
      <c r="M77" s="263">
        <f t="shared" si="0"/>
        <v>0</v>
      </c>
      <c r="N77" s="217">
        <f t="shared" si="1"/>
        <v>-2</v>
      </c>
    </row>
    <row r="78" spans="1:14" x14ac:dyDescent="0.35">
      <c r="A78" s="237" t="s">
        <v>150</v>
      </c>
      <c r="B78" s="216">
        <v>0</v>
      </c>
      <c r="C78" s="217">
        <v>2</v>
      </c>
      <c r="J78" s="216">
        <v>0</v>
      </c>
      <c r="K78" s="217">
        <v>2</v>
      </c>
      <c r="M78" s="263">
        <f t="shared" si="0"/>
        <v>0</v>
      </c>
      <c r="N78" s="217">
        <f t="shared" si="1"/>
        <v>0</v>
      </c>
    </row>
    <row r="79" spans="1:14" ht="21" thickBot="1" x14ac:dyDescent="0.4">
      <c r="J79" s="216"/>
      <c r="K79" s="217"/>
    </row>
    <row r="80" spans="1:14" ht="21" x14ac:dyDescent="0.35">
      <c r="A80" s="266" t="s">
        <v>4</v>
      </c>
      <c r="J80" s="216"/>
      <c r="K80" s="217"/>
    </row>
    <row r="81" spans="1:14" ht="21.6" thickBot="1" x14ac:dyDescent="0.4">
      <c r="A81" s="267" t="s">
        <v>75</v>
      </c>
      <c r="J81" s="216"/>
      <c r="K81" s="217"/>
    </row>
    <row r="82" spans="1:14" ht="21" hidden="1" x14ac:dyDescent="0.4">
      <c r="A82" s="236" t="s">
        <v>71</v>
      </c>
      <c r="J82" s="216"/>
      <c r="K82" s="217"/>
    </row>
    <row r="83" spans="1:14" hidden="1" x14ac:dyDescent="0.35">
      <c r="A83" s="237" t="s">
        <v>162</v>
      </c>
      <c r="B83" s="216">
        <v>0</v>
      </c>
      <c r="C83" s="217">
        <v>0</v>
      </c>
      <c r="J83" s="216">
        <v>0</v>
      </c>
      <c r="K83" s="217">
        <v>0</v>
      </c>
      <c r="M83" s="263">
        <f t="shared" ref="M83:M146" si="7">B83-J83</f>
        <v>0</v>
      </c>
      <c r="N83" s="217">
        <f t="shared" ref="N83:N146" si="8">C83-K83</f>
        <v>0</v>
      </c>
    </row>
    <row r="84" spans="1:14" ht="21" hidden="1" x14ac:dyDescent="0.4">
      <c r="A84" s="236" t="s">
        <v>68</v>
      </c>
      <c r="J84" s="216"/>
      <c r="K84" s="217"/>
    </row>
    <row r="85" spans="1:14" hidden="1" x14ac:dyDescent="0.35">
      <c r="A85" s="237" t="s">
        <v>141</v>
      </c>
      <c r="B85" s="216">
        <v>0</v>
      </c>
      <c r="C85" s="217">
        <v>0</v>
      </c>
      <c r="J85" s="216">
        <v>0</v>
      </c>
      <c r="K85" s="217">
        <v>0</v>
      </c>
      <c r="M85" s="263">
        <f t="shared" si="7"/>
        <v>0</v>
      </c>
      <c r="N85" s="217">
        <f t="shared" si="8"/>
        <v>0</v>
      </c>
    </row>
    <row r="86" spans="1:14" hidden="1" x14ac:dyDescent="0.35">
      <c r="A86" s="237" t="s">
        <v>142</v>
      </c>
      <c r="B86" s="216">
        <v>0</v>
      </c>
      <c r="C86" s="217">
        <v>0</v>
      </c>
      <c r="J86" s="216">
        <v>0</v>
      </c>
      <c r="K86" s="217">
        <v>0</v>
      </c>
      <c r="M86" s="263">
        <f t="shared" si="7"/>
        <v>0</v>
      </c>
      <c r="N86" s="217">
        <f t="shared" si="8"/>
        <v>0</v>
      </c>
    </row>
    <row r="87" spans="1:14" ht="21" hidden="1" x14ac:dyDescent="0.4">
      <c r="A87" s="236" t="s">
        <v>69</v>
      </c>
      <c r="J87" s="216"/>
      <c r="K87" s="217"/>
    </row>
    <row r="88" spans="1:14" hidden="1" x14ac:dyDescent="0.35">
      <c r="A88" s="237" t="s">
        <v>145</v>
      </c>
      <c r="B88" s="216">
        <v>0</v>
      </c>
      <c r="C88" s="217">
        <v>0</v>
      </c>
      <c r="J88" s="216">
        <v>0</v>
      </c>
      <c r="K88" s="217">
        <v>0</v>
      </c>
      <c r="M88" s="263">
        <f t="shared" si="7"/>
        <v>0</v>
      </c>
      <c r="N88" s="217">
        <f t="shared" si="8"/>
        <v>0</v>
      </c>
    </row>
    <row r="89" spans="1:14" ht="21" x14ac:dyDescent="0.4">
      <c r="A89" s="236" t="s">
        <v>88</v>
      </c>
      <c r="J89" s="216"/>
      <c r="K89" s="217"/>
    </row>
    <row r="90" spans="1:14" x14ac:dyDescent="0.35">
      <c r="A90" s="237" t="s">
        <v>171</v>
      </c>
      <c r="B90" s="216">
        <v>79</v>
      </c>
      <c r="C90" s="217">
        <v>0</v>
      </c>
      <c r="J90" s="216">
        <v>79</v>
      </c>
      <c r="K90" s="217">
        <v>0</v>
      </c>
      <c r="M90" s="263">
        <f t="shared" si="7"/>
        <v>0</v>
      </c>
      <c r="N90" s="217">
        <f t="shared" si="8"/>
        <v>0</v>
      </c>
    </row>
    <row r="91" spans="1:14" x14ac:dyDescent="0.35">
      <c r="A91" s="237" t="s">
        <v>178</v>
      </c>
      <c r="B91" s="216">
        <v>350</v>
      </c>
      <c r="C91" s="217">
        <v>0</v>
      </c>
      <c r="J91" s="216">
        <v>350</v>
      </c>
      <c r="K91" s="217">
        <v>0</v>
      </c>
      <c r="M91" s="263">
        <f t="shared" si="7"/>
        <v>0</v>
      </c>
      <c r="N91" s="217">
        <f t="shared" si="8"/>
        <v>0</v>
      </c>
    </row>
    <row r="92" spans="1:14" x14ac:dyDescent="0.35">
      <c r="A92" s="237" t="s">
        <v>34</v>
      </c>
      <c r="B92" s="216">
        <v>1261</v>
      </c>
      <c r="C92" s="217">
        <v>0</v>
      </c>
      <c r="J92" s="216">
        <v>1282</v>
      </c>
      <c r="K92" s="217">
        <v>0</v>
      </c>
      <c r="M92" s="263">
        <f t="shared" si="7"/>
        <v>-21</v>
      </c>
      <c r="N92" s="217">
        <f t="shared" si="8"/>
        <v>0</v>
      </c>
    </row>
    <row r="93" spans="1:14" ht="21" hidden="1" x14ac:dyDescent="0.4">
      <c r="A93" s="236" t="s">
        <v>70</v>
      </c>
      <c r="J93" s="216"/>
      <c r="K93" s="217"/>
    </row>
    <row r="94" spans="1:14" hidden="1" x14ac:dyDescent="0.35">
      <c r="A94" s="237" t="s">
        <v>152</v>
      </c>
      <c r="B94" s="216">
        <v>0</v>
      </c>
      <c r="C94" s="217">
        <v>0</v>
      </c>
      <c r="J94" s="216">
        <v>0</v>
      </c>
      <c r="K94" s="217">
        <v>0</v>
      </c>
      <c r="M94" s="263">
        <v>0</v>
      </c>
      <c r="N94" s="217">
        <v>1</v>
      </c>
    </row>
    <row r="95" spans="1:14" ht="21" x14ac:dyDescent="0.4">
      <c r="A95" s="236" t="s">
        <v>119</v>
      </c>
      <c r="J95" s="216"/>
      <c r="K95" s="217"/>
    </row>
    <row r="96" spans="1:14" x14ac:dyDescent="0.35">
      <c r="A96" s="237" t="s">
        <v>148</v>
      </c>
      <c r="B96" s="216">
        <v>0</v>
      </c>
      <c r="C96" s="217">
        <v>24</v>
      </c>
      <c r="J96" s="216">
        <v>0</v>
      </c>
      <c r="K96" s="217">
        <v>25</v>
      </c>
      <c r="M96" s="263">
        <f t="shared" si="7"/>
        <v>0</v>
      </c>
      <c r="N96" s="217">
        <f t="shared" si="8"/>
        <v>-1</v>
      </c>
    </row>
    <row r="97" spans="1:14" hidden="1" x14ac:dyDescent="0.35">
      <c r="A97" s="237" t="s">
        <v>121</v>
      </c>
      <c r="B97" s="216">
        <v>0</v>
      </c>
      <c r="C97" s="217">
        <v>0</v>
      </c>
      <c r="J97" s="216">
        <v>0</v>
      </c>
      <c r="K97" s="217">
        <v>0</v>
      </c>
      <c r="M97" s="263">
        <f t="shared" si="7"/>
        <v>0</v>
      </c>
      <c r="N97" s="217">
        <f t="shared" si="8"/>
        <v>0</v>
      </c>
    </row>
    <row r="98" spans="1:14" hidden="1" x14ac:dyDescent="0.35">
      <c r="A98" s="237" t="s">
        <v>160</v>
      </c>
      <c r="B98" s="216">
        <v>0</v>
      </c>
      <c r="C98" s="217">
        <v>0</v>
      </c>
      <c r="J98" s="216">
        <v>0</v>
      </c>
      <c r="K98" s="217">
        <v>0</v>
      </c>
      <c r="M98" s="263">
        <f t="shared" si="7"/>
        <v>0</v>
      </c>
      <c r="N98" s="217">
        <f t="shared" si="8"/>
        <v>0</v>
      </c>
    </row>
    <row r="99" spans="1:14" hidden="1" x14ac:dyDescent="0.35">
      <c r="A99" s="237" t="s">
        <v>161</v>
      </c>
      <c r="B99" s="216">
        <v>0</v>
      </c>
      <c r="C99" s="217">
        <v>0</v>
      </c>
      <c r="J99" s="216">
        <v>0</v>
      </c>
      <c r="K99" s="217">
        <v>0</v>
      </c>
      <c r="M99" s="263">
        <f t="shared" si="7"/>
        <v>0</v>
      </c>
      <c r="N99" s="217">
        <f t="shared" si="8"/>
        <v>0</v>
      </c>
    </row>
    <row r="100" spans="1:14" x14ac:dyDescent="0.35">
      <c r="A100" s="237" t="s">
        <v>157</v>
      </c>
      <c r="B100" s="216">
        <v>268</v>
      </c>
      <c r="C100" s="217">
        <v>9</v>
      </c>
      <c r="J100" s="216">
        <v>0</v>
      </c>
      <c r="K100" s="217">
        <v>8</v>
      </c>
      <c r="M100" s="263">
        <f t="shared" si="7"/>
        <v>268</v>
      </c>
      <c r="N100" s="217">
        <f t="shared" si="8"/>
        <v>1</v>
      </c>
    </row>
    <row r="101" spans="1:14" hidden="1" x14ac:dyDescent="0.35">
      <c r="A101" s="237" t="s">
        <v>149</v>
      </c>
      <c r="B101" s="216">
        <v>0</v>
      </c>
      <c r="C101" s="217">
        <v>0</v>
      </c>
      <c r="J101" s="216">
        <v>0</v>
      </c>
      <c r="K101" s="217">
        <v>0</v>
      </c>
      <c r="M101" s="263">
        <f t="shared" si="7"/>
        <v>0</v>
      </c>
      <c r="N101" s="217">
        <f t="shared" si="8"/>
        <v>0</v>
      </c>
    </row>
    <row r="102" spans="1:14" hidden="1" x14ac:dyDescent="0.35">
      <c r="A102" s="237" t="s">
        <v>136</v>
      </c>
      <c r="B102" s="216">
        <v>0</v>
      </c>
      <c r="C102" s="217">
        <v>0</v>
      </c>
      <c r="J102" s="216">
        <v>0</v>
      </c>
      <c r="K102" s="217">
        <v>0</v>
      </c>
      <c r="M102" s="263">
        <f t="shared" si="7"/>
        <v>0</v>
      </c>
      <c r="N102" s="217">
        <f t="shared" si="8"/>
        <v>0</v>
      </c>
    </row>
    <row r="103" spans="1:14" hidden="1" x14ac:dyDescent="0.35">
      <c r="A103" s="237" t="s">
        <v>135</v>
      </c>
      <c r="B103" s="216">
        <v>0</v>
      </c>
      <c r="C103" s="217">
        <v>0</v>
      </c>
      <c r="J103" s="216">
        <v>0</v>
      </c>
      <c r="K103" s="217">
        <v>0</v>
      </c>
      <c r="M103" s="263">
        <f t="shared" si="7"/>
        <v>0</v>
      </c>
      <c r="N103" s="217">
        <f t="shared" si="8"/>
        <v>0</v>
      </c>
    </row>
    <row r="104" spans="1:14" x14ac:dyDescent="0.35">
      <c r="A104" s="237" t="s">
        <v>150</v>
      </c>
      <c r="B104" s="216">
        <v>89</v>
      </c>
      <c r="C104" s="217">
        <v>11</v>
      </c>
      <c r="J104" s="216">
        <v>436</v>
      </c>
      <c r="K104" s="217">
        <v>10</v>
      </c>
      <c r="M104" s="263">
        <f t="shared" si="7"/>
        <v>-347</v>
      </c>
      <c r="N104" s="217">
        <f t="shared" si="8"/>
        <v>1</v>
      </c>
    </row>
    <row r="105" spans="1:14" ht="21" thickBot="1" x14ac:dyDescent="0.4">
      <c r="J105" s="216"/>
      <c r="K105" s="217"/>
    </row>
    <row r="106" spans="1:14" ht="21" x14ac:dyDescent="0.35">
      <c r="A106" s="266" t="s">
        <v>4</v>
      </c>
      <c r="J106" s="216"/>
      <c r="K106" s="217"/>
    </row>
    <row r="107" spans="1:14" ht="42.6" thickBot="1" x14ac:dyDescent="0.4">
      <c r="A107" s="275" t="s">
        <v>76</v>
      </c>
      <c r="J107" s="216"/>
      <c r="K107" s="217"/>
    </row>
    <row r="108" spans="1:14" ht="21" hidden="1" x14ac:dyDescent="0.4">
      <c r="A108" s="236" t="s">
        <v>68</v>
      </c>
      <c r="J108" s="216"/>
      <c r="K108" s="217"/>
    </row>
    <row r="109" spans="1:14" hidden="1" x14ac:dyDescent="0.35">
      <c r="A109" s="237" t="s">
        <v>145</v>
      </c>
      <c r="B109" s="216">
        <v>0</v>
      </c>
      <c r="C109" s="217">
        <v>0</v>
      </c>
      <c r="J109" s="216">
        <v>0</v>
      </c>
      <c r="K109" s="217">
        <v>0</v>
      </c>
      <c r="M109" s="263">
        <f t="shared" si="7"/>
        <v>0</v>
      </c>
      <c r="N109" s="217">
        <f t="shared" si="8"/>
        <v>0</v>
      </c>
    </row>
    <row r="110" spans="1:14" hidden="1" x14ac:dyDescent="0.35">
      <c r="A110" s="237" t="s">
        <v>142</v>
      </c>
      <c r="B110" s="216">
        <v>0</v>
      </c>
      <c r="C110" s="217">
        <v>0</v>
      </c>
      <c r="J110" s="216">
        <v>0</v>
      </c>
      <c r="K110" s="217">
        <v>0</v>
      </c>
      <c r="M110" s="263">
        <f t="shared" si="7"/>
        <v>0</v>
      </c>
      <c r="N110" s="217">
        <f t="shared" si="8"/>
        <v>0</v>
      </c>
    </row>
    <row r="111" spans="1:14" ht="21" hidden="1" x14ac:dyDescent="0.4">
      <c r="A111" s="236" t="s">
        <v>69</v>
      </c>
      <c r="B111" s="216">
        <v>0</v>
      </c>
      <c r="C111" s="217">
        <v>0</v>
      </c>
      <c r="J111" s="216">
        <v>0</v>
      </c>
      <c r="K111" s="217">
        <v>0</v>
      </c>
      <c r="M111" s="263">
        <v>0</v>
      </c>
      <c r="N111" s="217">
        <v>0</v>
      </c>
    </row>
    <row r="112" spans="1:14" ht="21" x14ac:dyDescent="0.4">
      <c r="A112" s="236" t="s">
        <v>88</v>
      </c>
      <c r="J112" s="216"/>
      <c r="K112" s="217"/>
    </row>
    <row r="113" spans="1:14" x14ac:dyDescent="0.35">
      <c r="A113" s="237" t="s">
        <v>34</v>
      </c>
      <c r="B113" s="216">
        <v>736</v>
      </c>
      <c r="C113" s="217">
        <v>0</v>
      </c>
      <c r="J113" s="216">
        <v>652</v>
      </c>
      <c r="K113" s="217">
        <v>0</v>
      </c>
      <c r="M113" s="263">
        <f t="shared" ref="M113:M114" si="9">B113-J113</f>
        <v>84</v>
      </c>
      <c r="N113" s="217">
        <f t="shared" ref="N113:N114" si="10">C113-K113</f>
        <v>0</v>
      </c>
    </row>
    <row r="114" spans="1:14" x14ac:dyDescent="0.35">
      <c r="A114" s="237" t="s">
        <v>171</v>
      </c>
      <c r="B114" s="216">
        <v>80</v>
      </c>
      <c r="C114" s="217">
        <v>0</v>
      </c>
      <c r="J114" s="216">
        <v>80</v>
      </c>
      <c r="K114" s="217">
        <v>0</v>
      </c>
      <c r="M114" s="263">
        <f t="shared" si="9"/>
        <v>0</v>
      </c>
      <c r="N114" s="217">
        <f t="shared" si="10"/>
        <v>0</v>
      </c>
    </row>
    <row r="115" spans="1:14" ht="21" x14ac:dyDescent="0.4">
      <c r="A115" s="236" t="s">
        <v>119</v>
      </c>
      <c r="J115" s="216"/>
      <c r="K115" s="217"/>
    </row>
    <row r="116" spans="1:14" x14ac:dyDescent="0.35">
      <c r="A116" s="237" t="s">
        <v>148</v>
      </c>
      <c r="B116" s="216">
        <v>0</v>
      </c>
      <c r="C116" s="217">
        <v>10</v>
      </c>
      <c r="J116" s="216">
        <v>0</v>
      </c>
      <c r="K116" s="217">
        <v>10</v>
      </c>
      <c r="M116" s="263">
        <f t="shared" si="7"/>
        <v>0</v>
      </c>
      <c r="N116" s="217">
        <f t="shared" si="8"/>
        <v>0</v>
      </c>
    </row>
    <row r="117" spans="1:14" hidden="1" x14ac:dyDescent="0.35">
      <c r="A117" s="237" t="s">
        <v>121</v>
      </c>
      <c r="B117" s="216">
        <v>0</v>
      </c>
      <c r="C117" s="217">
        <v>0</v>
      </c>
      <c r="J117" s="216">
        <v>0</v>
      </c>
      <c r="K117" s="217">
        <v>0</v>
      </c>
      <c r="M117" s="263">
        <f t="shared" si="7"/>
        <v>0</v>
      </c>
      <c r="N117" s="217">
        <f t="shared" si="8"/>
        <v>0</v>
      </c>
    </row>
    <row r="118" spans="1:14" hidden="1" x14ac:dyDescent="0.35">
      <c r="A118" s="237" t="s">
        <v>160</v>
      </c>
      <c r="B118" s="216">
        <v>0</v>
      </c>
      <c r="C118" s="217">
        <v>0</v>
      </c>
      <c r="J118" s="216">
        <v>0</v>
      </c>
      <c r="K118" s="217">
        <v>0</v>
      </c>
      <c r="M118" s="263">
        <f t="shared" si="7"/>
        <v>0</v>
      </c>
      <c r="N118" s="217">
        <f t="shared" si="8"/>
        <v>0</v>
      </c>
    </row>
    <row r="119" spans="1:14" hidden="1" x14ac:dyDescent="0.35">
      <c r="A119" s="237" t="s">
        <v>161</v>
      </c>
      <c r="B119" s="216">
        <v>0</v>
      </c>
      <c r="C119" s="217">
        <v>0</v>
      </c>
      <c r="J119" s="216">
        <v>0</v>
      </c>
      <c r="K119" s="217">
        <v>0</v>
      </c>
      <c r="M119" s="263">
        <f t="shared" si="7"/>
        <v>0</v>
      </c>
      <c r="N119" s="217">
        <f t="shared" si="8"/>
        <v>0</v>
      </c>
    </row>
    <row r="120" spans="1:14" x14ac:dyDescent="0.35">
      <c r="A120" s="237" t="s">
        <v>157</v>
      </c>
      <c r="B120" s="216">
        <v>0</v>
      </c>
      <c r="C120" s="217">
        <v>2</v>
      </c>
      <c r="J120" s="216">
        <v>0</v>
      </c>
      <c r="K120" s="217">
        <v>2</v>
      </c>
      <c r="M120" s="263">
        <f t="shared" si="7"/>
        <v>0</v>
      </c>
      <c r="N120" s="217">
        <f t="shared" si="8"/>
        <v>0</v>
      </c>
    </row>
    <row r="121" spans="1:14" hidden="1" x14ac:dyDescent="0.35">
      <c r="A121" s="237" t="s">
        <v>149</v>
      </c>
      <c r="B121" s="216">
        <v>0</v>
      </c>
      <c r="C121" s="217">
        <v>0</v>
      </c>
      <c r="J121" s="216">
        <v>0</v>
      </c>
      <c r="K121" s="217">
        <v>0</v>
      </c>
      <c r="M121" s="263">
        <f t="shared" si="7"/>
        <v>0</v>
      </c>
      <c r="N121" s="217">
        <f t="shared" si="8"/>
        <v>0</v>
      </c>
    </row>
    <row r="122" spans="1:14" x14ac:dyDescent="0.35">
      <c r="A122" s="237" t="s">
        <v>150</v>
      </c>
      <c r="B122" s="216">
        <v>0</v>
      </c>
      <c r="C122" s="217">
        <v>1</v>
      </c>
      <c r="J122" s="216">
        <v>0</v>
      </c>
      <c r="K122" s="217">
        <v>1</v>
      </c>
      <c r="M122" s="263">
        <f t="shared" si="7"/>
        <v>0</v>
      </c>
      <c r="N122" s="217">
        <f t="shared" si="8"/>
        <v>0</v>
      </c>
    </row>
    <row r="123" spans="1:14" ht="21" thickBot="1" x14ac:dyDescent="0.4">
      <c r="J123" s="216"/>
      <c r="K123" s="217"/>
    </row>
    <row r="124" spans="1:14" ht="21" x14ac:dyDescent="0.35">
      <c r="A124" s="266" t="s">
        <v>4</v>
      </c>
      <c r="J124" s="216"/>
      <c r="K124" s="217"/>
    </row>
    <row r="125" spans="1:14" ht="42.6" thickBot="1" x14ac:dyDescent="0.4">
      <c r="A125" s="275" t="s">
        <v>77</v>
      </c>
      <c r="J125" s="216"/>
      <c r="K125" s="217"/>
    </row>
    <row r="126" spans="1:14" ht="21" hidden="1" x14ac:dyDescent="0.4">
      <c r="A126" s="236" t="s">
        <v>68</v>
      </c>
      <c r="J126" s="216"/>
      <c r="K126" s="217"/>
    </row>
    <row r="127" spans="1:14" hidden="1" x14ac:dyDescent="0.35">
      <c r="A127" s="237" t="s">
        <v>145</v>
      </c>
      <c r="B127" s="216">
        <v>0</v>
      </c>
      <c r="C127" s="217">
        <v>0</v>
      </c>
      <c r="J127" s="216">
        <v>0</v>
      </c>
      <c r="K127" s="217">
        <v>0</v>
      </c>
      <c r="M127" s="263">
        <f t="shared" si="7"/>
        <v>0</v>
      </c>
      <c r="N127" s="217">
        <f t="shared" si="8"/>
        <v>0</v>
      </c>
    </row>
    <row r="128" spans="1:14" hidden="1" x14ac:dyDescent="0.35">
      <c r="A128" s="237" t="s">
        <v>142</v>
      </c>
      <c r="B128" s="216">
        <v>0</v>
      </c>
      <c r="C128" s="217">
        <v>0</v>
      </c>
      <c r="J128" s="216">
        <v>0</v>
      </c>
      <c r="K128" s="217">
        <v>0</v>
      </c>
      <c r="M128" s="263">
        <f t="shared" si="7"/>
        <v>0</v>
      </c>
      <c r="N128" s="217">
        <f t="shared" si="8"/>
        <v>0</v>
      </c>
    </row>
    <row r="129" spans="1:14" ht="21" x14ac:dyDescent="0.4">
      <c r="A129" s="236" t="s">
        <v>69</v>
      </c>
      <c r="J129" s="216"/>
      <c r="K129" s="217"/>
    </row>
    <row r="130" spans="1:14" ht="21" x14ac:dyDescent="0.4">
      <c r="A130" s="236" t="s">
        <v>88</v>
      </c>
      <c r="J130" s="216"/>
      <c r="K130" s="217"/>
    </row>
    <row r="131" spans="1:14" x14ac:dyDescent="0.35">
      <c r="A131" s="237" t="s">
        <v>34</v>
      </c>
      <c r="B131" s="216">
        <v>523</v>
      </c>
      <c r="C131" s="217">
        <v>0</v>
      </c>
      <c r="J131" s="216">
        <v>449</v>
      </c>
      <c r="K131" s="217">
        <v>0</v>
      </c>
      <c r="M131" s="263">
        <f t="shared" si="7"/>
        <v>74</v>
      </c>
      <c r="N131" s="217">
        <f t="shared" si="8"/>
        <v>0</v>
      </c>
    </row>
    <row r="132" spans="1:14" x14ac:dyDescent="0.35">
      <c r="A132" s="237" t="s">
        <v>171</v>
      </c>
      <c r="B132" s="216">
        <v>120</v>
      </c>
      <c r="C132" s="217">
        <v>0</v>
      </c>
      <c r="J132" s="216">
        <v>120</v>
      </c>
      <c r="K132" s="217">
        <v>0</v>
      </c>
      <c r="M132" s="263">
        <f t="shared" si="7"/>
        <v>0</v>
      </c>
      <c r="N132" s="217">
        <f t="shared" si="8"/>
        <v>0</v>
      </c>
    </row>
    <row r="133" spans="1:14" ht="21" x14ac:dyDescent="0.4">
      <c r="A133" s="236" t="s">
        <v>119</v>
      </c>
      <c r="J133" s="216"/>
      <c r="K133" s="217"/>
    </row>
    <row r="134" spans="1:14" x14ac:dyDescent="0.35">
      <c r="A134" s="237" t="s">
        <v>148</v>
      </c>
      <c r="B134" s="216">
        <v>0</v>
      </c>
      <c r="C134" s="217">
        <v>11</v>
      </c>
      <c r="J134" s="216">
        <v>0</v>
      </c>
      <c r="K134" s="217">
        <v>12</v>
      </c>
      <c r="M134" s="263">
        <f t="shared" si="7"/>
        <v>0</v>
      </c>
      <c r="N134" s="217">
        <f t="shared" si="8"/>
        <v>-1</v>
      </c>
    </row>
    <row r="135" spans="1:14" hidden="1" x14ac:dyDescent="0.35">
      <c r="A135" s="237" t="s">
        <v>121</v>
      </c>
      <c r="B135" s="216">
        <v>0</v>
      </c>
      <c r="C135" s="217">
        <v>0</v>
      </c>
      <c r="J135" s="216">
        <v>0</v>
      </c>
      <c r="K135" s="217">
        <v>0</v>
      </c>
      <c r="M135" s="263">
        <f t="shared" si="7"/>
        <v>0</v>
      </c>
      <c r="N135" s="217">
        <f t="shared" si="8"/>
        <v>0</v>
      </c>
    </row>
    <row r="136" spans="1:14" hidden="1" x14ac:dyDescent="0.35">
      <c r="A136" s="237" t="s">
        <v>161</v>
      </c>
      <c r="B136" s="216">
        <v>0</v>
      </c>
      <c r="C136" s="217">
        <v>0</v>
      </c>
      <c r="J136" s="216">
        <v>0</v>
      </c>
      <c r="K136" s="217">
        <v>0</v>
      </c>
      <c r="M136" s="263">
        <f t="shared" si="7"/>
        <v>0</v>
      </c>
      <c r="N136" s="217">
        <v>0</v>
      </c>
    </row>
    <row r="137" spans="1:14" hidden="1" x14ac:dyDescent="0.35">
      <c r="A137" s="237" t="s">
        <v>160</v>
      </c>
      <c r="B137" s="216">
        <v>0</v>
      </c>
      <c r="C137" s="217">
        <v>0</v>
      </c>
      <c r="J137" s="216">
        <v>0</v>
      </c>
      <c r="K137" s="217">
        <v>0</v>
      </c>
      <c r="M137" s="263">
        <f t="shared" si="7"/>
        <v>0</v>
      </c>
      <c r="N137" s="217">
        <f t="shared" si="8"/>
        <v>0</v>
      </c>
    </row>
    <row r="138" spans="1:14" x14ac:dyDescent="0.35">
      <c r="A138" s="237" t="s">
        <v>157</v>
      </c>
      <c r="B138" s="216">
        <v>0</v>
      </c>
      <c r="C138" s="217">
        <v>2</v>
      </c>
      <c r="J138" s="216">
        <v>0</v>
      </c>
      <c r="K138" s="217">
        <v>2</v>
      </c>
      <c r="M138" s="263">
        <f t="shared" si="7"/>
        <v>0</v>
      </c>
      <c r="N138" s="217">
        <f t="shared" si="8"/>
        <v>0</v>
      </c>
    </row>
    <row r="139" spans="1:14" x14ac:dyDescent="0.35">
      <c r="A139" s="237" t="s">
        <v>150</v>
      </c>
      <c r="B139" s="216">
        <v>0</v>
      </c>
      <c r="C139" s="217">
        <v>2</v>
      </c>
      <c r="J139" s="216">
        <v>0</v>
      </c>
      <c r="K139" s="217">
        <v>2</v>
      </c>
      <c r="M139" s="263">
        <f t="shared" si="7"/>
        <v>0</v>
      </c>
      <c r="N139" s="217">
        <f t="shared" si="8"/>
        <v>0</v>
      </c>
    </row>
    <row r="140" spans="1:14" x14ac:dyDescent="0.35">
      <c r="J140" s="216"/>
      <c r="K140" s="217"/>
    </row>
    <row r="141" spans="1:14" ht="21" x14ac:dyDescent="0.35">
      <c r="A141" s="269" t="s">
        <v>7</v>
      </c>
      <c r="B141" s="216">
        <f>SUM(B66:B139)</f>
        <v>4269</v>
      </c>
      <c r="C141" s="217">
        <f>SUM(C66:C139)</f>
        <v>86</v>
      </c>
      <c r="J141" s="216">
        <v>4505</v>
      </c>
      <c r="K141" s="216">
        <v>91</v>
      </c>
      <c r="M141" s="263">
        <f t="shared" si="7"/>
        <v>-236</v>
      </c>
      <c r="N141" s="217">
        <f t="shared" si="8"/>
        <v>-5</v>
      </c>
    </row>
    <row r="142" spans="1:14" x14ac:dyDescent="0.35">
      <c r="J142" s="216"/>
      <c r="K142" s="217"/>
    </row>
    <row r="143" spans="1:14" x14ac:dyDescent="0.35">
      <c r="J143" s="216"/>
      <c r="K143" s="217"/>
    </row>
    <row r="144" spans="1:14" ht="21" x14ac:dyDescent="0.4">
      <c r="A144" s="274" t="s">
        <v>165</v>
      </c>
      <c r="B144" s="277">
        <f>B141+B61</f>
        <v>22240</v>
      </c>
      <c r="C144" s="217">
        <f>C141+C61</f>
        <v>457</v>
      </c>
      <c r="J144" s="216">
        <v>22432</v>
      </c>
      <c r="K144" s="217">
        <v>478</v>
      </c>
      <c r="M144" s="263">
        <f t="shared" si="7"/>
        <v>-192</v>
      </c>
      <c r="N144" s="217">
        <f t="shared" si="8"/>
        <v>-21</v>
      </c>
    </row>
    <row r="145" spans="1:14" x14ac:dyDescent="0.35">
      <c r="J145" s="216"/>
      <c r="K145" s="217"/>
    </row>
    <row r="146" spans="1:14" ht="61.2" x14ac:dyDescent="0.35">
      <c r="A146" s="262" t="s">
        <v>196</v>
      </c>
      <c r="B146" s="283">
        <v>22042</v>
      </c>
      <c r="C146" s="283">
        <v>90971</v>
      </c>
      <c r="J146" s="261">
        <v>22432</v>
      </c>
      <c r="K146" s="261">
        <v>88388</v>
      </c>
      <c r="M146" s="317">
        <f t="shared" si="7"/>
        <v>-390</v>
      </c>
      <c r="N146" s="261">
        <f t="shared" si="8"/>
        <v>2583</v>
      </c>
    </row>
  </sheetData>
  <mergeCells count="5">
    <mergeCell ref="B2:C2"/>
    <mergeCell ref="E2:F2"/>
    <mergeCell ref="H2:I2"/>
    <mergeCell ref="J2:K2"/>
    <mergeCell ref="M2:N2"/>
  </mergeCells>
  <printOptions horizontalCentered="1" gridLines="1"/>
  <pageMargins left="0.25" right="0.25" top="0.75" bottom="0.75" header="0.3" footer="0.3"/>
  <pageSetup scale="50" orientation="portrait" r:id="rId1"/>
  <headerFooter>
    <oddHeader>&amp;CMission Program Indirect Budgeted Resources for Professional Hourly Rate Calculation</oddHeader>
  </headerFooter>
  <rowBreaks count="1" manualBreakCount="1">
    <brk id="1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2020-12-09T21:24:14Z</cp:lastPrinted>
  <dcterms:created xsi:type="dcterms:W3CDTF">2005-06-13T17:44:37Z</dcterms:created>
  <dcterms:modified xsi:type="dcterms:W3CDTF">2021-02-19T18:33:22Z</dcterms:modified>
</cp:coreProperties>
</file>