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90" windowWidth="17400" windowHeight="5550" activeTab="0"/>
  </bookViews>
  <sheets>
    <sheet name="Compartment-Pressure" sheetId="1" r:id="rId1"/>
  </sheets>
  <definedNames>
    <definedName name="_xlnm.Print_Area" localSheetId="0">'Compartment-Pressure'!$A$7:$K$135</definedName>
  </definedNames>
  <calcPr fullCalcOnLoad="1"/>
</workbook>
</file>

<file path=xl/comments1.xml><?xml version="1.0" encoding="utf-8"?>
<comments xmlns="http://schemas.openxmlformats.org/spreadsheetml/2006/main">
  <authors>
    <author>usnrc</author>
  </authors>
  <commentList>
    <comment ref="F39" authorId="0">
      <text>
        <r>
          <rPr>
            <b/>
            <sz val="8"/>
            <rFont val="Tahoma"/>
            <family val="0"/>
          </rPr>
          <t>This default value (101.35) is the most appropriate value for the majority of analyses.  You may change this value for your specific application.  If you change this value please ensure that it is appropriate.</t>
        </r>
        <r>
          <rPr>
            <sz val="8"/>
            <rFont val="Tahoma"/>
            <family val="0"/>
          </rPr>
          <t xml:space="preserve">
</t>
        </r>
      </text>
    </comment>
    <comment ref="F40" authorId="0">
      <text>
        <r>
          <rPr>
            <b/>
            <sz val="8"/>
            <rFont val="Tahoma"/>
            <family val="0"/>
          </rPr>
          <t>This default value (0.71) is the most appropriate value for the majority of analyses.  You may change this value for your specific application.  If you change this value please ensure that it is appropriate.</t>
        </r>
        <r>
          <rPr>
            <sz val="8"/>
            <rFont val="Tahoma"/>
            <family val="0"/>
          </rPr>
          <t xml:space="preserve">
</t>
        </r>
      </text>
    </comment>
  </commentList>
</comments>
</file>

<file path=xl/sharedStrings.xml><?xml version="1.0" encoding="utf-8"?>
<sst xmlns="http://schemas.openxmlformats.org/spreadsheetml/2006/main" count="109" uniqueCount="93">
  <si>
    <t>INPUT PARAMETERS</t>
  </si>
  <si>
    <t>COMPARTMENT INFORMATION</t>
  </si>
  <si>
    <t>kW</t>
  </si>
  <si>
    <t/>
  </si>
  <si>
    <t>AMBIENT CONDITIONS</t>
  </si>
  <si>
    <t>°C</t>
  </si>
  <si>
    <t>kJ/kg-K</t>
  </si>
  <si>
    <r>
      <t>Initial Atmospheric Pressure (P</t>
    </r>
    <r>
      <rPr>
        <vertAlign val="subscript"/>
        <sz val="10"/>
        <color indexed="57"/>
        <rFont val="Arial"/>
        <family val="2"/>
      </rPr>
      <t>a</t>
    </r>
    <r>
      <rPr>
        <sz val="10"/>
        <color indexed="57"/>
        <rFont val="Arial"/>
        <family val="2"/>
      </rPr>
      <t>)</t>
    </r>
  </si>
  <si>
    <r>
      <t>Specific Heat of Air at Constant Volume (c</t>
    </r>
    <r>
      <rPr>
        <vertAlign val="subscript"/>
        <sz val="10"/>
        <color indexed="57"/>
        <rFont val="Arial"/>
        <family val="2"/>
      </rPr>
      <t>v</t>
    </r>
    <r>
      <rPr>
        <sz val="10"/>
        <color indexed="57"/>
        <rFont val="Arial"/>
        <family val="2"/>
      </rPr>
      <t>)</t>
    </r>
  </si>
  <si>
    <t>Fire Heat Release Rate (Q)</t>
  </si>
  <si>
    <t>sec</t>
  </si>
  <si>
    <t>METHOD OF KARLSSON AND QUINTIERE</t>
  </si>
  <si>
    <t>atm</t>
  </si>
  <si>
    <t>kPa</t>
  </si>
  <si>
    <t>psi</t>
  </si>
  <si>
    <t>m</t>
  </si>
  <si>
    <r>
      <t>Compartment Width (w</t>
    </r>
    <r>
      <rPr>
        <vertAlign val="subscript"/>
        <sz val="10"/>
        <color indexed="10"/>
        <rFont val="Arial"/>
        <family val="2"/>
      </rPr>
      <t>c</t>
    </r>
    <r>
      <rPr>
        <sz val="10"/>
        <color indexed="10"/>
        <rFont val="Arial"/>
        <family val="2"/>
      </rPr>
      <t>)</t>
    </r>
  </si>
  <si>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</si>
  <si>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</si>
  <si>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t>Compartment Volume Calculation</t>
  </si>
  <si>
    <t>V =</t>
  </si>
  <si>
    <t>The following calculations estimate the pressure rise in a compartment due to fire and combustion.</t>
  </si>
  <si>
    <t>Time after Ignition (t)</t>
  </si>
  <si>
    <t>Prepared by:</t>
  </si>
  <si>
    <t>Date</t>
  </si>
  <si>
    <t>Checked by:</t>
  </si>
  <si>
    <t>Parameters in YELLOW CELLS are Entered by the User.</t>
  </si>
  <si>
    <r>
      <t>Ambient Air Temperature (T</t>
    </r>
    <r>
      <rPr>
        <vertAlign val="subscript"/>
        <sz val="10"/>
        <color indexed="10"/>
        <rFont val="Arial"/>
        <family val="2"/>
      </rPr>
      <t>a</t>
    </r>
    <r>
      <rPr>
        <sz val="10"/>
        <color indexed="10"/>
        <rFont val="Arial"/>
        <family val="2"/>
      </rPr>
      <t>)</t>
    </r>
  </si>
  <si>
    <t>Revision Log</t>
  </si>
  <si>
    <t>1805.0</t>
  </si>
  <si>
    <t>Original issue with final text.</t>
  </si>
  <si>
    <t>DUE TO A FIRE IN A</t>
  </si>
  <si>
    <t>CLOSED COMPARTMENT</t>
  </si>
  <si>
    <t>Version 1805.1</t>
  </si>
  <si>
    <t xml:space="preserve">Where, </t>
  </si>
  <si>
    <t>compartment pressure due to fire and combustion (kPa)</t>
  </si>
  <si>
    <t>initial atmospheric pressure (kPa)</t>
  </si>
  <si>
    <t>heat release rate of the fire (kW)</t>
  </si>
  <si>
    <t>time after ignition (sec)</t>
  </si>
  <si>
    <r>
      <t>compartment volume (m</t>
    </r>
    <r>
      <rPr>
        <vertAlign val="superscript"/>
        <sz val="10"/>
        <color indexed="57"/>
        <rFont val="Arial"/>
        <family val="2"/>
      </rPr>
      <t>3</t>
    </r>
    <r>
      <rPr>
        <sz val="10"/>
        <color indexed="57"/>
        <rFont val="Arial"/>
        <family val="2"/>
      </rPr>
      <t>)</t>
    </r>
  </si>
  <si>
    <r>
      <t>ambient density (kg/m</t>
    </r>
    <r>
      <rPr>
        <vertAlign val="superscript"/>
        <sz val="10"/>
        <color indexed="57"/>
        <rFont val="Arial"/>
        <family val="2"/>
      </rPr>
      <t>3</t>
    </r>
    <r>
      <rPr>
        <sz val="10"/>
        <color indexed="57"/>
        <rFont val="Arial"/>
        <family val="2"/>
      </rPr>
      <t>)</t>
    </r>
  </si>
  <si>
    <t>specific heat of air at constant volume (kJ/kg-K)</t>
  </si>
  <si>
    <t>ambient air temperature (K)</t>
  </si>
  <si>
    <t>P =</t>
  </si>
  <si>
    <r>
      <t>P</t>
    </r>
    <r>
      <rPr>
        <vertAlign val="subscript"/>
        <sz val="10"/>
        <color indexed="57"/>
        <rFont val="Arial"/>
        <family val="2"/>
      </rPr>
      <t>a</t>
    </r>
    <r>
      <rPr>
        <sz val="10"/>
        <color indexed="57"/>
        <rFont val="Arial"/>
        <family val="2"/>
      </rPr>
      <t xml:space="preserve"> =</t>
    </r>
  </si>
  <si>
    <t>Q =</t>
  </si>
  <si>
    <t>t =</t>
  </si>
  <si>
    <r>
      <t>r</t>
    </r>
    <r>
      <rPr>
        <vertAlign val="subscript"/>
        <sz val="10"/>
        <color indexed="57"/>
        <rFont val="Arial"/>
        <family val="2"/>
      </rPr>
      <t xml:space="preserve">a </t>
    </r>
    <r>
      <rPr>
        <sz val="10"/>
        <color indexed="57"/>
        <rFont val="Arial"/>
        <family val="2"/>
      </rPr>
      <t>=</t>
    </r>
  </si>
  <si>
    <r>
      <t>c</t>
    </r>
    <r>
      <rPr>
        <vertAlign val="subscript"/>
        <sz val="10"/>
        <color indexed="57"/>
        <rFont val="Arial"/>
        <family val="2"/>
      </rPr>
      <t>v</t>
    </r>
    <r>
      <rPr>
        <sz val="10"/>
        <color indexed="57"/>
        <rFont val="Arial"/>
        <family val="2"/>
      </rPr>
      <t xml:space="preserve"> =</t>
    </r>
  </si>
  <si>
    <r>
      <t>T</t>
    </r>
    <r>
      <rPr>
        <vertAlign val="subscript"/>
        <sz val="10"/>
        <color indexed="57"/>
        <rFont val="Arial"/>
        <family val="2"/>
      </rPr>
      <t>a</t>
    </r>
    <r>
      <rPr>
        <sz val="10"/>
        <color indexed="57"/>
        <rFont val="Arial"/>
        <family val="2"/>
      </rPr>
      <t xml:space="preserve"> =</t>
    </r>
  </si>
  <si>
    <r>
      <t>volume of the compartment (m</t>
    </r>
    <r>
      <rPr>
        <vertAlign val="superscript"/>
        <sz val="10"/>
        <color indexed="57"/>
        <rFont val="Arial"/>
        <family val="2"/>
      </rPr>
      <t>3</t>
    </r>
    <r>
      <rPr>
        <sz val="10"/>
        <color indexed="57"/>
        <rFont val="Arial"/>
        <family val="2"/>
      </rPr>
      <t>)</t>
    </r>
  </si>
  <si>
    <t>compartment width (m)</t>
  </si>
  <si>
    <t>compartment length (m)</t>
  </si>
  <si>
    <t>compartment height (m)</t>
  </si>
  <si>
    <r>
      <t>h</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</si>
  <si>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</si>
  <si>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w</t>
    </r>
    <r>
      <rPr>
        <vertAlign val="subscript"/>
        <sz val="10"/>
        <color indexed="57"/>
        <rFont val="Arial"/>
        <family val="2"/>
      </rPr>
      <t>c</t>
    </r>
    <r>
      <rPr>
        <sz val="10"/>
        <color indexed="57"/>
        <rFont val="Arial"/>
        <family val="2"/>
      </rPr>
      <t xml:space="preserve"> =</t>
    </r>
  </si>
  <si>
    <r>
      <t>V =</t>
    </r>
  </si>
  <si>
    <t>Answer</t>
  </si>
  <si>
    <t>NOTE:</t>
  </si>
  <si>
    <t>Date:</t>
  </si>
  <si>
    <t>Organization:</t>
  </si>
  <si>
    <t>Additional Information:</t>
  </si>
  <si>
    <t>Description of Revision</t>
  </si>
  <si>
    <t>1805.1</t>
  </si>
  <si>
    <t>Gives a pressure difference equal to:</t>
  </si>
  <si>
    <t>Revised e-mail addresses, corrected editorial errors, revised print pagination and print layout.</t>
  </si>
  <si>
    <t xml:space="preserve">Calculate </t>
  </si>
  <si>
    <t>ESTIMATING PRESSURE RISE</t>
  </si>
  <si>
    <t>°K</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</si>
  <si>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</si>
  <si>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</si>
  <si>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</si>
  <si>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r>
      <t>kg/m</t>
    </r>
    <r>
      <rPr>
        <vertAlign val="superscript"/>
        <sz val="10"/>
        <color indexed="8"/>
        <rFont val="Arial"/>
        <family val="2"/>
      </rPr>
      <t>3</t>
    </r>
  </si>
  <si>
    <r>
      <t>Ambient Air Density (</t>
    </r>
    <r>
      <rPr>
        <sz val="10"/>
        <color indexed="57"/>
        <rFont val="Symbol"/>
        <family val="1"/>
      </rPr>
      <t>r</t>
    </r>
    <r>
      <rPr>
        <vertAlign val="subscript"/>
        <sz val="10"/>
        <color indexed="57"/>
        <rFont val="Arial"/>
        <family val="2"/>
      </rPr>
      <t>a</t>
    </r>
    <r>
      <rPr>
        <sz val="10"/>
        <color indexed="57"/>
        <rFont val="Arial"/>
        <family val="2"/>
      </rPr>
      <t>)</t>
    </r>
  </si>
  <si>
    <t>CHAPTER 14</t>
  </si>
  <si>
    <r>
      <t>(P - P</t>
    </r>
    <r>
      <rPr>
        <b/>
        <vertAlign val="subscript"/>
        <sz val="18"/>
        <color indexed="57"/>
        <rFont val="Arial"/>
        <family val="2"/>
      </rPr>
      <t>a</t>
    </r>
    <r>
      <rPr>
        <b/>
        <sz val="18"/>
        <color indexed="57"/>
        <rFont val="Arial"/>
        <family val="2"/>
      </rPr>
      <t>) / P</t>
    </r>
    <r>
      <rPr>
        <b/>
        <vertAlign val="subscript"/>
        <sz val="18"/>
        <color indexed="57"/>
        <rFont val="Arial"/>
        <family val="2"/>
      </rPr>
      <t>a</t>
    </r>
    <r>
      <rPr>
        <b/>
        <sz val="18"/>
        <color indexed="57"/>
        <rFont val="Arial"/>
        <family val="2"/>
      </rPr>
      <t xml:space="preserve"> =</t>
    </r>
  </si>
  <si>
    <r>
      <t xml:space="preserve">Q t / (V </t>
    </r>
    <r>
      <rPr>
        <b/>
        <sz val="18"/>
        <color indexed="57"/>
        <rFont val="Symbol"/>
        <family val="1"/>
      </rPr>
      <t>r</t>
    </r>
    <r>
      <rPr>
        <b/>
        <vertAlign val="subscript"/>
        <sz val="18"/>
        <color indexed="57"/>
        <rFont val="Arial"/>
        <family val="2"/>
      </rPr>
      <t xml:space="preserve">a </t>
    </r>
    <r>
      <rPr>
        <b/>
        <sz val="18"/>
        <color indexed="57"/>
        <rFont val="Arial"/>
        <family val="2"/>
      </rPr>
      <t>c</t>
    </r>
    <r>
      <rPr>
        <b/>
        <vertAlign val="subscript"/>
        <sz val="18"/>
        <color indexed="57"/>
        <rFont val="Arial"/>
        <family val="2"/>
      </rPr>
      <t xml:space="preserve">v </t>
    </r>
    <r>
      <rPr>
        <b/>
        <sz val="18"/>
        <color indexed="57"/>
        <rFont val="Arial"/>
        <family val="2"/>
      </rPr>
      <t>T</t>
    </r>
    <r>
      <rPr>
        <b/>
        <vertAlign val="subscript"/>
        <sz val="18"/>
        <color indexed="57"/>
        <rFont val="Arial"/>
        <family val="2"/>
      </rPr>
      <t>a</t>
    </r>
    <r>
      <rPr>
        <b/>
        <sz val="18"/>
        <color indexed="57"/>
        <rFont val="Arial"/>
        <family val="2"/>
      </rPr>
      <t>)</t>
    </r>
  </si>
  <si>
    <r>
      <t>w</t>
    </r>
    <r>
      <rPr>
        <b/>
        <vertAlign val="subscript"/>
        <sz val="16"/>
        <color indexed="57"/>
        <rFont val="Arial"/>
        <family val="2"/>
      </rPr>
      <t>c</t>
    </r>
    <r>
      <rPr>
        <b/>
        <sz val="16"/>
        <color indexed="57"/>
        <rFont val="Arial"/>
        <family val="2"/>
      </rPr>
      <t xml:space="preserve"> x l</t>
    </r>
    <r>
      <rPr>
        <b/>
        <vertAlign val="subscript"/>
        <sz val="16"/>
        <color indexed="57"/>
        <rFont val="Arial"/>
        <family val="2"/>
      </rPr>
      <t>c</t>
    </r>
    <r>
      <rPr>
        <b/>
        <sz val="16"/>
        <color indexed="57"/>
        <rFont val="Arial"/>
        <family val="2"/>
      </rPr>
      <t xml:space="preserve"> x h</t>
    </r>
    <r>
      <rPr>
        <b/>
        <vertAlign val="subscript"/>
        <sz val="16"/>
        <color indexed="57"/>
        <rFont val="Arial"/>
        <family val="2"/>
      </rPr>
      <t>c</t>
    </r>
  </si>
  <si>
    <r>
      <t>m</t>
    </r>
    <r>
      <rPr>
        <b/>
        <vertAlign val="superscript"/>
        <sz val="16"/>
        <color indexed="57"/>
        <rFont val="Arial"/>
        <family val="2"/>
      </rPr>
      <t>3</t>
    </r>
  </si>
  <si>
    <r>
      <t>ft</t>
    </r>
    <r>
      <rPr>
        <b/>
        <vertAlign val="superscript"/>
        <sz val="16"/>
        <color indexed="57"/>
        <rFont val="Arial"/>
        <family val="2"/>
      </rPr>
      <t>3</t>
    </r>
  </si>
  <si>
    <r>
      <t>(P-P</t>
    </r>
    <r>
      <rPr>
        <b/>
        <vertAlign val="subscript"/>
        <sz val="18"/>
        <color indexed="57"/>
        <rFont val="Arial"/>
        <family val="2"/>
      </rPr>
      <t>a</t>
    </r>
    <r>
      <rPr>
        <b/>
        <sz val="18"/>
        <color indexed="57"/>
        <rFont val="Arial"/>
        <family val="2"/>
      </rPr>
      <t>)/P</t>
    </r>
    <r>
      <rPr>
        <b/>
        <vertAlign val="subscript"/>
        <sz val="18"/>
        <color indexed="57"/>
        <rFont val="Arial"/>
        <family val="2"/>
      </rPr>
      <t>a</t>
    </r>
    <r>
      <rPr>
        <b/>
        <sz val="18"/>
        <color indexed="57"/>
        <rFont val="Arial"/>
        <family val="2"/>
      </rPr>
      <t xml:space="preserve"> =</t>
    </r>
  </si>
  <si>
    <t xml:space="preserve">   Pressure Rise in Compartment</t>
  </si>
  <si>
    <r>
      <t>Multiplying by the atmospheric pressure (P</t>
    </r>
    <r>
      <rPr>
        <b/>
        <vertAlign val="subscript"/>
        <sz val="10"/>
        <color indexed="57"/>
        <rFont val="Arial"/>
        <family val="2"/>
      </rPr>
      <t>a</t>
    </r>
    <r>
      <rPr>
        <b/>
        <sz val="10"/>
        <color indexed="57"/>
        <rFont val="Arial"/>
        <family val="2"/>
      </rPr>
      <t xml:space="preserve">) = 101 kPa </t>
    </r>
  </si>
  <si>
    <t>This example shows that in a very short time the pressure in a closed compartment rises to quite a large value.</t>
  </si>
  <si>
    <t>Most buildings have leaks of some sort.  The above example indicates that even though a fire compartment may be closed, the pressure rise is very rapid and would presumably lead to sufficient leaks to prevent any further pressure rise from occurring.  We will use this conclusion when dealing with pressure rises in enclosures with small leaks.</t>
  </si>
  <si>
    <r>
      <t xml:space="preserve">Reference: Karlsson and Quintiere, </t>
    </r>
    <r>
      <rPr>
        <i/>
        <u val="single"/>
        <sz val="10"/>
        <color indexed="8"/>
        <rFont val="Arial"/>
        <family val="2"/>
      </rPr>
      <t>Enclosure Fire Dynamics</t>
    </r>
    <r>
      <rPr>
        <i/>
        <sz val="10"/>
        <color indexed="8"/>
        <rFont val="Arial"/>
        <family val="2"/>
      </rPr>
      <t>, 1999, Page 192.</t>
    </r>
  </si>
  <si>
    <r>
      <t>Ambient Air Density (</t>
    </r>
    <r>
      <rPr>
        <b/>
        <sz val="11"/>
        <color indexed="57"/>
        <rFont val="Symbol"/>
        <family val="1"/>
      </rPr>
      <t>r</t>
    </r>
    <r>
      <rPr>
        <b/>
        <vertAlign val="subscript"/>
        <sz val="11"/>
        <color indexed="57"/>
        <rFont val="Arial"/>
        <family val="2"/>
      </rPr>
      <t>a</t>
    </r>
    <r>
      <rPr>
        <b/>
        <sz val="11"/>
        <color indexed="57"/>
        <rFont val="Arial"/>
        <family val="2"/>
      </rPr>
      <t>)</t>
    </r>
    <r>
      <rPr>
        <sz val="11"/>
        <color indexed="57"/>
        <rFont val="Arial"/>
        <family val="2"/>
      </rPr>
      <t xml:space="preserve"> </t>
    </r>
    <r>
      <rPr>
        <b/>
        <sz val="11"/>
        <color indexed="48"/>
        <rFont val="Arial"/>
        <family val="2"/>
      </rPr>
      <t>will automatically correct with</t>
    </r>
    <r>
      <rPr>
        <sz val="11"/>
        <color indexed="48"/>
        <rFont val="Arial"/>
        <family val="2"/>
      </rPr>
      <t xml:space="preserve"> </t>
    </r>
    <r>
      <rPr>
        <b/>
        <sz val="11"/>
        <color indexed="10"/>
        <rFont val="Arial"/>
        <family val="2"/>
      </rPr>
      <t>Ambient Air Temperature (T</t>
    </r>
    <r>
      <rPr>
        <b/>
        <vertAlign val="subscript"/>
        <sz val="11"/>
        <color indexed="10"/>
        <rFont val="Arial"/>
        <family val="2"/>
      </rPr>
      <t>a</t>
    </r>
    <r>
      <rPr>
        <b/>
        <sz val="11"/>
        <color indexed="10"/>
        <rFont val="Arial"/>
        <family val="2"/>
      </rPr>
      <t>) Input</t>
    </r>
  </si>
  <si>
    <r>
      <t>Values of</t>
    </r>
    <r>
      <rPr>
        <sz val="11"/>
        <color indexed="57"/>
        <rFont val="Arial"/>
        <family val="2"/>
      </rPr>
      <t xml:space="preserve"> </t>
    </r>
    <r>
      <rPr>
        <b/>
        <sz val="11"/>
        <color indexed="57"/>
        <rFont val="Arial"/>
        <family val="2"/>
      </rPr>
      <t>Specific Heat of Air at Constant Volume (c</t>
    </r>
    <r>
      <rPr>
        <b/>
        <vertAlign val="subscript"/>
        <sz val="11"/>
        <color indexed="57"/>
        <rFont val="Arial"/>
        <family val="2"/>
      </rPr>
      <t>v</t>
    </r>
    <r>
      <rPr>
        <b/>
        <sz val="11"/>
        <color indexed="57"/>
        <rFont val="Arial"/>
        <family val="2"/>
      </rPr>
      <t>)</t>
    </r>
    <r>
      <rPr>
        <sz val="11"/>
        <color indexed="57"/>
        <rFont val="Arial"/>
        <family val="2"/>
      </rPr>
      <t xml:space="preserve"> </t>
    </r>
    <r>
      <rPr>
        <b/>
        <sz val="11"/>
        <color indexed="48"/>
        <rFont val="Arial"/>
        <family val="2"/>
      </rPr>
      <t>range from</t>
    </r>
    <r>
      <rPr>
        <b/>
        <sz val="11"/>
        <color indexed="57"/>
        <rFont val="Arial"/>
        <family val="2"/>
      </rPr>
      <t xml:space="preserve"> 0.71 to 0.85 kJ/kg-k</t>
    </r>
  </si>
  <si>
    <t>(SI Units)</t>
  </si>
  <si>
    <t>The above calculations are based on principles developed in the Enclosure Fire Dynamics.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</si>
  <si>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March 2011</t>
  </si>
  <si>
    <t>December 2004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</si>
</sst>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s>
  <fonts count="86">
    <font>
      <sz val="10"/>
      <name val="Arial"/>
      <family val="0"/>
    </font>
    <font>
      <b/>
      <sz val="14"/>
      <name val="Arial"/>
      <family val="2"/>
    </font>
    <font>
      <b/>
      <sz val="10"/>
      <color indexed="8"/>
      <name val="Arial"/>
      <family val="2"/>
    </font>
    <font>
      <b/>
      <sz val="14"/>
      <color indexed="10"/>
      <name val="Arial"/>
      <family val="2"/>
    </font>
    <font>
      <b/>
      <sz val="10"/>
      <color indexed="10"/>
      <name val="Arial"/>
      <family val="2"/>
    </font>
    <font>
      <sz val="10"/>
      <color indexed="10"/>
      <name val="Arial"/>
      <family val="2"/>
    </font>
    <font>
      <b/>
      <sz val="12"/>
      <color indexed="57"/>
      <name val="Arial"/>
      <family val="2"/>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0"/>
    </font>
    <font>
      <u val="single"/>
      <sz val="10"/>
      <color indexed="36"/>
      <name val="Arial"/>
      <family val="0"/>
    </font>
    <font>
      <sz val="10"/>
      <color indexed="57"/>
      <name val="Symbol"/>
      <family val="1"/>
    </font>
    <font>
      <vertAlign val="subscript"/>
      <sz val="10"/>
      <color indexed="10"/>
      <name val="Arial"/>
      <family val="2"/>
    </font>
    <font>
      <sz val="8"/>
      <name val="Tahoma"/>
      <family val="0"/>
    </font>
    <font>
      <b/>
      <sz val="8"/>
      <name val="Tahoma"/>
      <family val="0"/>
    </font>
    <font>
      <b/>
      <sz val="12"/>
      <color indexed="13"/>
      <name val="Arial"/>
      <family val="2"/>
    </font>
    <font>
      <sz val="10"/>
      <color indexed="8"/>
      <name val="Arial"/>
      <family val="0"/>
    </font>
    <font>
      <b/>
      <sz val="14"/>
      <color indexed="57"/>
      <name val="Arial"/>
      <family val="2"/>
    </font>
    <font>
      <b/>
      <sz val="11"/>
      <color indexed="10"/>
      <name val="Arial"/>
      <family val="2"/>
    </font>
    <font>
      <sz val="11"/>
      <name val="Arial"/>
      <family val="0"/>
    </font>
    <font>
      <sz val="8"/>
      <color indexed="9"/>
      <name val="Arial"/>
      <family val="2"/>
    </font>
    <font>
      <sz val="10"/>
      <color indexed="9"/>
      <name val="Arial"/>
      <family val="2"/>
    </font>
    <font>
      <sz val="10"/>
      <color indexed="43"/>
      <name val="Arial"/>
      <family val="2"/>
    </font>
    <font>
      <vertAlign val="superscript"/>
      <sz val="10"/>
      <color indexed="8"/>
      <name val="Arial"/>
      <family val="2"/>
    </font>
    <font>
      <sz val="11"/>
      <color indexed="57"/>
      <name val="Arial"/>
      <family val="2"/>
    </font>
    <font>
      <sz val="11"/>
      <color indexed="48"/>
      <name val="Arial"/>
      <family val="2"/>
    </font>
    <font>
      <b/>
      <sz val="18"/>
      <color indexed="10"/>
      <name val="Arial"/>
      <family val="2"/>
    </font>
    <font>
      <b/>
      <sz val="18"/>
      <color indexed="57"/>
      <name val="Arial"/>
      <family val="2"/>
    </font>
    <font>
      <b/>
      <sz val="14"/>
      <color indexed="13"/>
      <name val="Arial"/>
      <family val="0"/>
    </font>
    <font>
      <b/>
      <sz val="11"/>
      <color indexed="9"/>
      <name val="Arial"/>
      <family val="0"/>
    </font>
    <font>
      <b/>
      <vertAlign val="subscript"/>
      <sz val="18"/>
      <color indexed="57"/>
      <name val="Arial"/>
      <family val="2"/>
    </font>
    <font>
      <b/>
      <sz val="18"/>
      <color indexed="57"/>
      <name val="Symbol"/>
      <family val="1"/>
    </font>
    <font>
      <b/>
      <sz val="16"/>
      <color indexed="57"/>
      <name val="Arial"/>
      <family val="2"/>
    </font>
    <font>
      <b/>
      <vertAlign val="subscript"/>
      <sz val="16"/>
      <color indexed="57"/>
      <name val="Arial"/>
      <family val="2"/>
    </font>
    <font>
      <b/>
      <vertAlign val="superscript"/>
      <sz val="16"/>
      <color indexed="57"/>
      <name val="Arial"/>
      <family val="2"/>
    </font>
    <font>
      <b/>
      <sz val="18"/>
      <color indexed="8"/>
      <name val="Arial"/>
      <family val="2"/>
    </font>
    <font>
      <b/>
      <vertAlign val="subscript"/>
      <sz val="10"/>
      <color indexed="57"/>
      <name val="Arial"/>
      <family val="2"/>
    </font>
    <font>
      <b/>
      <sz val="11"/>
      <color indexed="57"/>
      <name val="Arial"/>
      <family val="2"/>
    </font>
    <font>
      <b/>
      <sz val="12"/>
      <color indexed="48"/>
      <name val="Arial"/>
      <family val="2"/>
    </font>
    <font>
      <b/>
      <sz val="11"/>
      <color indexed="48"/>
      <name val="Arial"/>
      <family val="2"/>
    </font>
    <font>
      <b/>
      <sz val="14"/>
      <color indexed="8"/>
      <name val="Arial"/>
      <family val="2"/>
    </font>
    <font>
      <b/>
      <sz val="16"/>
      <name val="Arial"/>
      <family val="2"/>
    </font>
    <font>
      <b/>
      <sz val="18"/>
      <color indexed="17"/>
      <name val="Arial"/>
      <family val="2"/>
    </font>
    <font>
      <i/>
      <sz val="10"/>
      <color indexed="8"/>
      <name val="Arial"/>
      <family val="2"/>
    </font>
    <font>
      <i/>
      <u val="single"/>
      <sz val="10"/>
      <color indexed="8"/>
      <name val="Arial"/>
      <family val="2"/>
    </font>
    <font>
      <b/>
      <vertAlign val="subscript"/>
      <sz val="11"/>
      <color indexed="57"/>
      <name val="Arial"/>
      <family val="2"/>
    </font>
    <font>
      <b/>
      <sz val="11"/>
      <color indexed="57"/>
      <name val="Symbol"/>
      <family val="1"/>
    </font>
    <font>
      <b/>
      <vertAlign val="subscrip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indexed="10"/>
        <bgColor indexed="64"/>
      </patternFill>
    </fill>
    <fill>
      <patternFill patternType="solid">
        <fgColor indexed="48"/>
        <bgColor indexed="64"/>
      </patternFill>
    </fill>
    <fill>
      <patternFill patternType="solid">
        <fgColor indexed="47"/>
        <bgColor indexed="64"/>
      </patternFill>
    </fill>
    <fill>
      <patternFill patternType="solid">
        <fgColor indexed="23"/>
        <bgColor indexed="64"/>
      </patternFill>
    </fill>
    <fill>
      <patternFill patternType="solid">
        <fgColor indexed="22"/>
        <bgColor indexed="64"/>
      </patternFill>
    </fill>
    <fill>
      <patternFill patternType="solid">
        <fgColor indexed="1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ck"/>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style="double"/>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81">
    <xf numFmtId="0" fontId="0" fillId="0" borderId="0" xfId="0" applyAlignment="1">
      <alignment/>
    </xf>
    <xf numFmtId="2" fontId="19" fillId="33" borderId="10" xfId="0" applyNumberFormat="1" applyFont="1" applyFill="1" applyBorder="1" applyAlignment="1" applyProtection="1">
      <alignment horizontal="right" vertical="center" wrapText="1"/>
      <protection locked="0"/>
    </xf>
    <xf numFmtId="2" fontId="19" fillId="34" borderId="10" xfId="0" applyNumberFormat="1" applyFont="1" applyFill="1" applyBorder="1" applyAlignment="1" applyProtection="1">
      <alignment horizontal="right" vertical="center" wrapText="1"/>
      <protection locked="0"/>
    </xf>
    <xf numFmtId="0" fontId="22" fillId="0" borderId="0" xfId="57" applyFont="1" applyAlignment="1" applyProtection="1">
      <alignment horizontal="right"/>
      <protection hidden="1"/>
    </xf>
    <xf numFmtId="14" fontId="19" fillId="33" borderId="1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protection hidden="1"/>
    </xf>
    <xf numFmtId="49" fontId="19" fillId="35" borderId="12" xfId="0" applyNumberFormat="1" applyFont="1" applyFill="1" applyBorder="1" applyAlignment="1" applyProtection="1">
      <alignment horizontal="center" vertical="top"/>
      <protection hidden="1"/>
    </xf>
    <xf numFmtId="49" fontId="19" fillId="35" borderId="13" xfId="0" applyNumberFormat="1" applyFont="1" applyFill="1" applyBorder="1" applyAlignment="1" applyProtection="1">
      <alignment horizontal="center" vertical="top"/>
      <protection hidden="1"/>
    </xf>
    <xf numFmtId="49" fontId="19" fillId="35" borderId="14" xfId="0" applyNumberFormat="1" applyFont="1" applyFill="1" applyBorder="1" applyAlignment="1" applyProtection="1">
      <alignment horizontal="center" vertical="top"/>
      <protection hidden="1"/>
    </xf>
    <xf numFmtId="0" fontId="0" fillId="0" borderId="0" xfId="0" applyAlignment="1" applyProtection="1">
      <alignment/>
      <protection hidden="1"/>
    </xf>
    <xf numFmtId="2" fontId="24" fillId="0" borderId="0" xfId="0" applyNumberFormat="1" applyFont="1" applyFill="1" applyAlignment="1" applyProtection="1">
      <alignment/>
      <protection hidden="1"/>
    </xf>
    <xf numFmtId="0" fontId="24" fillId="0" borderId="0" xfId="0" applyFont="1" applyFill="1" applyAlignment="1" applyProtection="1">
      <alignment/>
      <protection hidden="1"/>
    </xf>
    <xf numFmtId="2" fontId="23" fillId="0" borderId="0" xfId="0" applyNumberFormat="1" applyFont="1" applyFill="1" applyAlignment="1" applyProtection="1">
      <alignment vertical="center" wrapText="1"/>
      <protection hidden="1"/>
    </xf>
    <xf numFmtId="0" fontId="24" fillId="0" borderId="0" xfId="0" applyFont="1" applyFill="1" applyAlignment="1" applyProtection="1">
      <alignment vertical="center" wrapText="1"/>
      <protection hidden="1"/>
    </xf>
    <xf numFmtId="0" fontId="18" fillId="36" borderId="11" xfId="0" applyFont="1" applyFill="1" applyBorder="1" applyAlignment="1" applyProtection="1">
      <alignment horizontal="center" vertical="center"/>
      <protection hidden="1"/>
    </xf>
    <xf numFmtId="0" fontId="21" fillId="0" borderId="0" xfId="0" applyFont="1" applyFill="1" applyAlignment="1" applyProtection="1">
      <alignment vertical="center" wrapText="1"/>
      <protection hidden="1"/>
    </xf>
    <xf numFmtId="0" fontId="11" fillId="0" borderId="0" xfId="0" applyFont="1" applyAlignment="1" applyProtection="1">
      <alignment/>
      <protection hidden="1"/>
    </xf>
    <xf numFmtId="49" fontId="19" fillId="0" borderId="0" xfId="0" applyNumberFormat="1" applyFont="1" applyFill="1" applyBorder="1" applyAlignment="1" applyProtection="1">
      <alignment horizontal="center" vertical="top" wrapText="1"/>
      <protection hidden="1"/>
    </xf>
    <xf numFmtId="0" fontId="0" fillId="0" borderId="0" xfId="0" applyFill="1" applyBorder="1" applyAlignment="1" applyProtection="1">
      <alignment vertical="top" wrapText="1"/>
      <protection hidden="1"/>
    </xf>
    <xf numFmtId="0" fontId="19" fillId="0" borderId="0" xfId="0" applyFont="1" applyFill="1" applyBorder="1" applyAlignment="1" applyProtection="1">
      <alignment horizontal="center" vertical="top" wrapText="1"/>
      <protection hidden="1"/>
    </xf>
    <xf numFmtId="49" fontId="19" fillId="0" borderId="0" xfId="0" applyNumberFormat="1" applyFont="1" applyFill="1" applyBorder="1" applyAlignment="1" applyProtection="1">
      <alignment/>
      <protection hidden="1"/>
    </xf>
    <xf numFmtId="0" fontId="0" fillId="0" borderId="0" xfId="0"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35" fillId="0" borderId="0" xfId="0" applyFont="1" applyAlignment="1" applyProtection="1">
      <alignment wrapText="1"/>
      <protection hidden="1"/>
    </xf>
    <xf numFmtId="2" fontId="24" fillId="37" borderId="10" xfId="0" applyNumberFormat="1" applyFont="1" applyFill="1" applyBorder="1" applyAlignment="1" applyProtection="1">
      <alignment/>
      <protection hidden="1"/>
    </xf>
    <xf numFmtId="2" fontId="24" fillId="37" borderId="10" xfId="0" applyNumberFormat="1" applyFont="1" applyFill="1" applyBorder="1" applyAlignment="1" applyProtection="1">
      <alignment horizontal="right" vertical="center" wrapText="1"/>
      <protection locked="0"/>
    </xf>
    <xf numFmtId="0" fontId="22" fillId="0" borderId="0" xfId="57" applyFont="1" applyAlignment="1" applyProtection="1">
      <alignment horizontal="left" vertical="top" wrapText="1"/>
      <protection hidden="1"/>
    </xf>
    <xf numFmtId="0" fontId="22" fillId="0" borderId="0" xfId="0" applyFont="1" applyAlignment="1" applyProtection="1">
      <alignment horizontal="left" vertical="top" wrapText="1"/>
      <protection hidden="1"/>
    </xf>
    <xf numFmtId="0" fontId="0" fillId="0" borderId="15" xfId="0"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33" borderId="17" xfId="57" applyFont="1" applyFill="1" applyBorder="1" applyAlignment="1" applyProtection="1">
      <alignment horizontal="left" vertical="center" wrapText="1"/>
      <protection locked="0"/>
    </xf>
    <xf numFmtId="0" fontId="19" fillId="33" borderId="18" xfId="0" applyFont="1" applyFill="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0" fillId="0" borderId="0" xfId="57"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Alignment="1">
      <alignment horizontal="left" vertical="center" wrapText="1"/>
    </xf>
    <xf numFmtId="0" fontId="0" fillId="0" borderId="0" xfId="0" applyBorder="1" applyAlignment="1" applyProtection="1">
      <alignment horizontal="left" vertical="center" wrapText="1"/>
      <protection hidden="1"/>
    </xf>
    <xf numFmtId="49" fontId="19" fillId="35" borderId="20" xfId="0" applyNumberFormat="1" applyFont="1" applyFill="1" applyBorder="1" applyAlignment="1" applyProtection="1">
      <alignment horizontal="left" vertical="top" wrapText="1"/>
      <protection hidden="1"/>
    </xf>
    <xf numFmtId="49" fontId="19" fillId="35" borderId="21" xfId="0" applyNumberFormat="1" applyFont="1" applyFill="1"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49" fontId="19" fillId="35" borderId="20" xfId="0" applyNumberFormat="1" applyFont="1" applyFill="1" applyBorder="1" applyAlignment="1" applyProtection="1">
      <alignment horizontal="center" vertical="top"/>
      <protection hidden="1"/>
    </xf>
    <xf numFmtId="49" fontId="19" fillId="35" borderId="22" xfId="0" applyNumberFormat="1" applyFont="1" applyFill="1" applyBorder="1" applyAlignment="1" applyProtection="1">
      <alignment horizontal="center" vertical="top"/>
      <protection hidden="1"/>
    </xf>
    <xf numFmtId="0" fontId="19" fillId="33" borderId="23" xfId="57" applyFont="1" applyFill="1" applyBorder="1" applyAlignment="1" applyProtection="1">
      <alignment horizontal="left" vertical="top" wrapText="1"/>
      <protection locked="0"/>
    </xf>
    <xf numFmtId="0" fontId="19" fillId="33" borderId="15" xfId="0" applyFont="1" applyFill="1" applyBorder="1" applyAlignment="1" applyProtection="1">
      <alignment horizontal="left" vertical="top" wrapText="1"/>
      <protection locked="0"/>
    </xf>
    <xf numFmtId="0" fontId="19" fillId="33" borderId="24" xfId="0" applyFont="1" applyFill="1" applyBorder="1" applyAlignment="1" applyProtection="1">
      <alignment horizontal="left" vertical="top" wrapText="1"/>
      <protection locked="0"/>
    </xf>
    <xf numFmtId="0" fontId="19" fillId="33" borderId="25" xfId="0" applyFont="1" applyFill="1" applyBorder="1" applyAlignment="1" applyProtection="1">
      <alignment horizontal="left" vertical="top" wrapText="1"/>
      <protection locked="0"/>
    </xf>
    <xf numFmtId="0" fontId="19" fillId="33" borderId="0" xfId="0" applyFont="1" applyFill="1" applyBorder="1" applyAlignment="1" applyProtection="1">
      <alignment horizontal="left" vertical="top" wrapText="1"/>
      <protection locked="0"/>
    </xf>
    <xf numFmtId="0" fontId="19" fillId="33" borderId="26" xfId="0" applyFont="1" applyFill="1" applyBorder="1" applyAlignment="1" applyProtection="1">
      <alignment horizontal="left" vertical="top" wrapText="1"/>
      <protection locked="0"/>
    </xf>
    <xf numFmtId="0" fontId="19" fillId="33" borderId="27" xfId="0" applyFont="1" applyFill="1" applyBorder="1" applyAlignment="1" applyProtection="1">
      <alignment horizontal="left" vertical="top" wrapText="1"/>
      <protection locked="0"/>
    </xf>
    <xf numFmtId="0" fontId="19" fillId="33" borderId="16" xfId="0" applyFont="1" applyFill="1" applyBorder="1" applyAlignment="1" applyProtection="1">
      <alignment horizontal="left" vertical="top" wrapText="1"/>
      <protection locked="0"/>
    </xf>
    <xf numFmtId="0" fontId="19" fillId="33" borderId="28" xfId="0" applyFont="1" applyFill="1" applyBorder="1" applyAlignment="1" applyProtection="1">
      <alignment horizontal="left" vertical="top" wrapText="1"/>
      <protection locked="0"/>
    </xf>
    <xf numFmtId="0" fontId="22" fillId="0" borderId="0" xfId="57"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0" fillId="0" borderId="29" xfId="0" applyBorder="1" applyAlignment="1" applyProtection="1">
      <alignment horizontal="center"/>
      <protection hidden="1"/>
    </xf>
    <xf numFmtId="0" fontId="30" fillId="0" borderId="0" xfId="0" applyFont="1" applyAlignment="1" applyProtection="1">
      <alignment horizontal="left" wrapText="1"/>
      <protection hidden="1"/>
    </xf>
    <xf numFmtId="0" fontId="30" fillId="0" borderId="0" xfId="0" applyFont="1" applyAlignment="1" applyProtection="1">
      <alignment horizontal="right" wrapText="1"/>
      <protection hidden="1"/>
    </xf>
    <xf numFmtId="0" fontId="38" fillId="38" borderId="30" xfId="0" applyFont="1" applyFill="1" applyBorder="1" applyAlignment="1" applyProtection="1">
      <alignment horizontal="left" vertical="center" wrapText="1"/>
      <protection hidden="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0" xfId="57" applyFill="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19" fillId="0" borderId="25" xfId="0" applyFont="1" applyBorder="1" applyAlignment="1" applyProtection="1">
      <alignment horizontal="left" vertical="center" wrapText="1"/>
      <protection hidden="1"/>
    </xf>
    <xf numFmtId="0" fontId="45" fillId="0" borderId="0" xfId="0" applyFont="1" applyBorder="1" applyAlignment="1" applyProtection="1">
      <alignment horizontal="left" vertical="center" wrapText="1"/>
      <protection hidden="1"/>
    </xf>
    <xf numFmtId="0" fontId="0" fillId="0" borderId="29" xfId="0" applyBorder="1" applyAlignment="1" applyProtection="1">
      <alignment horizontal="left" vertical="center" wrapText="1"/>
      <protection hidden="1"/>
    </xf>
    <xf numFmtId="0" fontId="3" fillId="0" borderId="29"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24" fillId="0" borderId="0" xfId="0" applyFont="1" applyAlignment="1" applyProtection="1" quotePrefix="1">
      <alignment horizontal="left" vertical="center" wrapText="1"/>
      <protection hidden="1"/>
    </xf>
    <xf numFmtId="0" fontId="44" fillId="0" borderId="0" xfId="0" applyFont="1" applyAlignment="1" applyProtection="1">
      <alignment horizontal="center" vertical="center" wrapText="1"/>
      <protection hidden="1"/>
    </xf>
    <xf numFmtId="0" fontId="44" fillId="0" borderId="0" xfId="0" applyFont="1" applyAlignment="1" applyProtection="1">
      <alignment horizontal="right" vertical="center" wrapText="1"/>
      <protection hidden="1"/>
    </xf>
    <xf numFmtId="0" fontId="44" fillId="0" borderId="0" xfId="0" applyFont="1" applyAlignment="1" applyProtection="1">
      <alignment horizontal="right" vertical="center" wrapText="1"/>
      <protection hidden="1"/>
    </xf>
    <xf numFmtId="0" fontId="1" fillId="0" borderId="0" xfId="0" applyFont="1" applyAlignment="1" applyProtection="1">
      <alignment horizontal="left" wrapText="1"/>
      <protection hidden="1"/>
    </xf>
    <xf numFmtId="0" fontId="1" fillId="0" borderId="0" xfId="0" applyFont="1" applyAlignment="1" applyProtection="1">
      <alignment horizontal="left" vertical="center" wrapText="1"/>
      <protection hidden="1"/>
    </xf>
    <xf numFmtId="0" fontId="25" fillId="39" borderId="23" xfId="0" applyFont="1" applyFill="1" applyBorder="1" applyAlignment="1" applyProtection="1">
      <alignment horizontal="left" wrapText="1"/>
      <protection hidden="1"/>
    </xf>
    <xf numFmtId="0" fontId="25" fillId="0" borderId="15" xfId="0" applyFont="1" applyBorder="1" applyAlignment="1" applyProtection="1">
      <alignment horizontal="left" wrapText="1"/>
      <protection hidden="1"/>
    </xf>
    <xf numFmtId="0" fontId="25" fillId="0" borderId="24" xfId="0" applyFont="1" applyBorder="1" applyAlignment="1" applyProtection="1">
      <alignment horizontal="left" wrapText="1"/>
      <protection hidden="1"/>
    </xf>
    <xf numFmtId="0" fontId="2" fillId="33" borderId="25" xfId="0" applyFont="1"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0" fillId="33" borderId="26" xfId="0" applyFill="1" applyBorder="1" applyAlignment="1" applyProtection="1">
      <alignment horizontal="left" wrapText="1"/>
      <protection hidden="1"/>
    </xf>
    <xf numFmtId="0" fontId="25" fillId="39" borderId="27" xfId="0" applyFont="1" applyFill="1" applyBorder="1" applyAlignment="1" applyProtection="1">
      <alignment horizontal="left" vertical="top" wrapText="1"/>
      <protection hidden="1"/>
    </xf>
    <xf numFmtId="0" fontId="0" fillId="0" borderId="16" xfId="0"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25" fillId="39" borderId="25" xfId="0" applyFont="1" applyFill="1" applyBorder="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0" fillId="0" borderId="26" xfId="0" applyFont="1" applyBorder="1" applyAlignment="1" applyProtection="1">
      <alignment horizontal="left" vertical="top" wrapText="1"/>
      <protection hidden="1"/>
    </xf>
    <xf numFmtId="0" fontId="43" fillId="33" borderId="23" xfId="0"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43" fillId="0" borderId="0"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hidden="1"/>
    </xf>
    <xf numFmtId="0" fontId="0" fillId="0" borderId="34" xfId="0" applyBorder="1" applyAlignment="1" applyProtection="1">
      <alignment horizontal="left" vertical="center" wrapText="1"/>
      <protection hidden="1"/>
    </xf>
    <xf numFmtId="0" fontId="40"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0" fillId="0" borderId="0" xfId="0" applyAlignment="1" applyProtection="1">
      <alignment horizontal="center" vertical="center" wrapText="1"/>
      <protection hidden="1"/>
    </xf>
    <xf numFmtId="0" fontId="41" fillId="0" borderId="16"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20" fillId="0" borderId="29" xfId="0" applyFont="1" applyBorder="1" applyAlignment="1" applyProtection="1">
      <alignment horizontal="left" vertical="center" wrapText="1"/>
      <protection hidden="1"/>
    </xf>
    <xf numFmtId="0" fontId="1" fillId="0" borderId="29" xfId="0" applyFont="1" applyBorder="1" applyAlignment="1" applyProtection="1">
      <alignment horizontal="left" vertical="center" wrapText="1"/>
      <protection hidden="1"/>
    </xf>
    <xf numFmtId="0" fontId="0" fillId="0" borderId="0" xfId="0" applyAlignment="1">
      <alignment horizontal="center" vertical="center" wrapText="1"/>
    </xf>
    <xf numFmtId="0" fontId="0" fillId="0" borderId="0" xfId="0" applyAlignment="1" applyProtection="1">
      <alignment/>
      <protection hidden="1"/>
    </xf>
    <xf numFmtId="0" fontId="42" fillId="0" borderId="0" xfId="0" applyFont="1" applyAlignment="1" applyProtection="1">
      <alignment horizontal="left" vertical="center"/>
      <protection hidden="1"/>
    </xf>
    <xf numFmtId="0" fontId="7" fillId="0" borderId="0" xfId="0" applyFont="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0" fontId="7"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46" fillId="40" borderId="0" xfId="0" applyFont="1" applyFill="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horizontal="right" vertical="center" wrapText="1"/>
      <protection hidden="1"/>
    </xf>
    <xf numFmtId="0" fontId="35" fillId="0" borderId="0" xfId="0" applyFont="1" applyAlignment="1" applyProtection="1">
      <alignment horizontal="right" vertical="center" wrapText="1"/>
      <protection hidden="1"/>
    </xf>
    <xf numFmtId="0" fontId="35" fillId="0" borderId="0" xfId="0" applyFont="1" applyAlignment="1" applyProtection="1">
      <alignment horizontal="left" vertical="center" wrapText="1"/>
      <protection hidden="1"/>
    </xf>
    <xf numFmtId="0" fontId="18" fillId="0" borderId="30" xfId="0" applyFont="1" applyFill="1"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10" fillId="0" borderId="0" xfId="0" applyFont="1" applyAlignment="1" applyProtection="1">
      <alignment horizontal="left" wrapText="1"/>
      <protection hidden="1"/>
    </xf>
    <xf numFmtId="164" fontId="30" fillId="0" borderId="0" xfId="0" applyNumberFormat="1" applyFont="1" applyAlignment="1" applyProtection="1">
      <alignment horizontal="right" wrapText="1"/>
      <protection hidden="1"/>
    </xf>
    <xf numFmtId="2" fontId="35" fillId="0" borderId="0" xfId="0" applyNumberFormat="1" applyFont="1" applyAlignment="1" applyProtection="1">
      <alignment horizontal="right" wrapText="1"/>
      <protection hidden="1"/>
    </xf>
    <xf numFmtId="0" fontId="0" fillId="0" borderId="0" xfId="0" applyAlignment="1" applyProtection="1">
      <alignment horizontal="left" wrapText="1"/>
      <protection hidden="1"/>
    </xf>
    <xf numFmtId="0" fontId="0" fillId="0" borderId="0" xfId="0" applyAlignment="1">
      <alignment/>
    </xf>
    <xf numFmtId="0" fontId="0" fillId="0" borderId="0" xfId="0" applyAlignment="1" applyProtection="1">
      <alignment horizontal="left"/>
      <protection hidden="1"/>
    </xf>
    <xf numFmtId="0" fontId="35" fillId="0" borderId="0" xfId="0" applyFont="1" applyAlignment="1" applyProtection="1">
      <alignment horizontal="right" wrapText="1"/>
      <protection hidden="1"/>
    </xf>
    <xf numFmtId="0" fontId="35" fillId="0" borderId="0" xfId="0" applyFont="1" applyAlignment="1" applyProtection="1">
      <alignment horizontal="left" wrapText="1"/>
      <protection hidden="1"/>
    </xf>
    <xf numFmtId="0" fontId="14" fillId="0" borderId="0" xfId="0" applyFont="1" applyAlignment="1" applyProtection="1">
      <alignment horizontal="right" vertical="center" wrapText="1"/>
      <protection hidden="1"/>
    </xf>
    <xf numFmtId="0" fontId="0" fillId="0" borderId="0" xfId="0" applyAlignment="1" applyProtection="1">
      <alignment horizontal="right"/>
      <protection hidden="1"/>
    </xf>
    <xf numFmtId="49" fontId="19" fillId="35" borderId="35" xfId="0" applyNumberFormat="1" applyFont="1" applyFill="1" applyBorder="1" applyAlignment="1" applyProtection="1">
      <alignment horizontal="left" vertical="top" wrapText="1"/>
      <protection hidden="1"/>
    </xf>
    <xf numFmtId="0" fontId="0" fillId="0" borderId="18"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32" fillId="41" borderId="17" xfId="0" applyFont="1" applyFill="1" applyBorder="1"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25" fillId="39" borderId="0" xfId="0" applyFont="1" applyFill="1" applyBorder="1" applyAlignment="1" applyProtection="1">
      <alignment horizontal="left" vertical="top" wrapText="1"/>
      <protection hidden="1"/>
    </xf>
    <xf numFmtId="0" fontId="25" fillId="39" borderId="26" xfId="0" applyFont="1" applyFill="1" applyBorder="1" applyAlignment="1" applyProtection="1">
      <alignment horizontal="left" vertical="top" wrapText="1"/>
      <protection hidden="1"/>
    </xf>
    <xf numFmtId="0" fontId="25" fillId="39" borderId="16" xfId="0" applyFont="1" applyFill="1" applyBorder="1" applyAlignment="1" applyProtection="1">
      <alignment horizontal="left" vertical="top" wrapText="1"/>
      <protection hidden="1"/>
    </xf>
    <xf numFmtId="0" fontId="25" fillId="39" borderId="28" xfId="0" applyFont="1" applyFill="1" applyBorder="1" applyAlignment="1" applyProtection="1">
      <alignment horizontal="left" vertical="top" wrapText="1"/>
      <protection hidden="1"/>
    </xf>
    <xf numFmtId="0" fontId="0" fillId="0" borderId="0" xfId="0" applyAlignment="1" applyProtection="1">
      <alignment horizontal="center"/>
      <protection hidden="1"/>
    </xf>
    <xf numFmtId="49" fontId="19" fillId="35" borderId="35" xfId="0" applyNumberFormat="1" applyFont="1" applyFill="1" applyBorder="1" applyAlignment="1" applyProtection="1">
      <alignment horizontal="center" vertical="top"/>
      <protection hidden="1"/>
    </xf>
    <xf numFmtId="49" fontId="19" fillId="35" borderId="36" xfId="0" applyNumberFormat="1" applyFont="1" applyFill="1" applyBorder="1" applyAlignment="1" applyProtection="1">
      <alignment horizontal="center" vertical="top"/>
      <protection hidden="1"/>
    </xf>
    <xf numFmtId="0" fontId="22" fillId="0" borderId="25" xfId="57" applyFont="1" applyBorder="1" applyAlignment="1" applyProtection="1">
      <alignment horizontal="right" wrapText="1"/>
      <protection hidden="1"/>
    </xf>
    <xf numFmtId="0" fontId="0" fillId="0" borderId="26" xfId="0" applyBorder="1" applyAlignment="1" applyProtection="1">
      <alignment horizontal="right" wrapText="1"/>
      <protection hidden="1"/>
    </xf>
    <xf numFmtId="0" fontId="19" fillId="33" borderId="19" xfId="0" applyFont="1" applyFill="1" applyBorder="1" applyAlignment="1" applyProtection="1">
      <alignment horizontal="left" vertical="center" wrapText="1"/>
      <protection locked="0"/>
    </xf>
    <xf numFmtId="0" fontId="22" fillId="0" borderId="31" xfId="57" applyFont="1" applyFill="1"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2" fillId="35" borderId="37" xfId="0" applyFont="1" applyFill="1" applyBorder="1" applyAlignment="1" applyProtection="1">
      <alignment horizontal="center"/>
      <protection hidden="1"/>
    </xf>
    <xf numFmtId="0" fontId="2" fillId="35" borderId="38" xfId="0" applyFont="1" applyFill="1" applyBorder="1" applyAlignment="1" applyProtection="1">
      <alignment horizontal="center"/>
      <protection hidden="1"/>
    </xf>
    <xf numFmtId="0" fontId="2" fillId="35" borderId="39" xfId="0" applyFont="1" applyFill="1" applyBorder="1" applyAlignment="1" applyProtection="1">
      <alignment horizontal="center"/>
      <protection hidden="1"/>
    </xf>
    <xf numFmtId="0" fontId="2" fillId="35" borderId="37" xfId="0" applyFont="1" applyFill="1" applyBorder="1" applyAlignment="1" applyProtection="1">
      <alignment horizontal="center" wrapText="1"/>
      <protection hidden="1"/>
    </xf>
    <xf numFmtId="0" fontId="0" fillId="0" borderId="39" xfId="0" applyBorder="1" applyAlignment="1" applyProtection="1">
      <alignment horizontal="center" wrapText="1"/>
      <protection hidden="1"/>
    </xf>
    <xf numFmtId="49" fontId="19" fillId="35" borderId="33" xfId="0" applyNumberFormat="1"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49" fontId="19" fillId="35" borderId="33" xfId="0" applyNumberFormat="1" applyFont="1" applyFill="1" applyBorder="1" applyAlignment="1" applyProtection="1">
      <alignment horizontal="center" vertical="top"/>
      <protection hidden="1"/>
    </xf>
    <xf numFmtId="49" fontId="19" fillId="35" borderId="34" xfId="0" applyNumberFormat="1" applyFont="1" applyFill="1" applyBorder="1" applyAlignment="1" applyProtection="1">
      <alignment horizontal="center" vertical="top"/>
      <protection hidden="1"/>
    </xf>
    <xf numFmtId="49" fontId="19" fillId="35" borderId="40" xfId="0" applyNumberFormat="1" applyFont="1" applyFill="1" applyBorder="1" applyAlignment="1" applyProtection="1">
      <alignment horizontal="left" vertical="top" wrapText="1"/>
      <protection hidden="1"/>
    </xf>
    <xf numFmtId="0" fontId="0" fillId="0" borderId="15" xfId="0"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49" fontId="19" fillId="35" borderId="40" xfId="0" applyNumberFormat="1" applyFont="1" applyFill="1" applyBorder="1" applyAlignment="1" applyProtection="1">
      <alignment horizontal="center" vertical="top"/>
      <protection hidden="1"/>
    </xf>
    <xf numFmtId="49" fontId="19" fillId="35" borderId="41" xfId="0" applyNumberFormat="1" applyFont="1" applyFill="1" applyBorder="1" applyAlignment="1" applyProtection="1">
      <alignment horizontal="center" vertical="top"/>
      <protection hidden="1"/>
    </xf>
    <xf numFmtId="49" fontId="19" fillId="35" borderId="42" xfId="0" applyNumberFormat="1" applyFont="1" applyFill="1" applyBorder="1" applyAlignment="1" applyProtection="1">
      <alignment horizontal="left" vertical="top" wrapText="1"/>
      <protection hidden="1"/>
    </xf>
    <xf numFmtId="0" fontId="0" fillId="0" borderId="31" xfId="0" applyBorder="1" applyAlignment="1" applyProtection="1">
      <alignment horizontal="left" vertical="top" wrapText="1"/>
      <protection hidden="1"/>
    </xf>
    <xf numFmtId="0" fontId="0" fillId="0" borderId="43" xfId="0" applyBorder="1" applyAlignment="1" applyProtection="1">
      <alignment horizontal="left" vertical="top" wrapText="1"/>
      <protection hidden="1"/>
    </xf>
    <xf numFmtId="0" fontId="19" fillId="35" borderId="42" xfId="0" applyFont="1" applyFill="1" applyBorder="1" applyAlignment="1" applyProtection="1">
      <alignment horizontal="center" vertical="top"/>
      <protection hidden="1"/>
    </xf>
    <xf numFmtId="0" fontId="19" fillId="35" borderId="43" xfId="0" applyFont="1" applyFill="1" applyBorder="1" applyAlignment="1" applyProtection="1">
      <alignment horizontal="center" vertical="top"/>
      <protection hidden="1"/>
    </xf>
    <xf numFmtId="0" fontId="18" fillId="0" borderId="0" xfId="0" applyFont="1" applyFill="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2" fontId="38" fillId="38" borderId="30" xfId="0" applyNumberFormat="1" applyFont="1" applyFill="1" applyBorder="1" applyAlignment="1" applyProtection="1">
      <alignment horizontal="right" vertical="center" wrapText="1"/>
      <protection hidden="1"/>
    </xf>
    <xf numFmtId="0" fontId="0" fillId="0" borderId="30" xfId="0" applyBorder="1" applyAlignment="1">
      <alignment horizontal="right" vertical="center" wrapText="1"/>
    </xf>
    <xf numFmtId="0" fontId="0" fillId="0" borderId="31" xfId="0" applyBorder="1" applyAlignment="1">
      <alignment horizontal="right" vertical="center" wrapText="1"/>
    </xf>
    <xf numFmtId="0" fontId="0" fillId="0" borderId="44" xfId="0" applyBorder="1" applyAlignment="1">
      <alignment horizontal="left" vertical="center" wrapText="1"/>
    </xf>
    <xf numFmtId="0" fontId="0" fillId="0" borderId="43" xfId="0" applyBorder="1" applyAlignment="1">
      <alignment horizontal="left" vertical="center" wrapText="1"/>
    </xf>
    <xf numFmtId="0" fontId="31" fillId="36" borderId="45" xfId="0" applyFont="1" applyFill="1" applyBorder="1" applyAlignment="1" applyProtection="1">
      <alignment horizontal="center" vertical="center" wrapText="1"/>
      <protection hidden="1"/>
    </xf>
    <xf numFmtId="0" fontId="0" fillId="0" borderId="42" xfId="0"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638175</xdr:colOff>
      <xdr:row>5</xdr:row>
      <xdr:rowOff>28575</xdr:rowOff>
    </xdr:to>
    <xdr:pic>
      <xdr:nvPicPr>
        <xdr:cNvPr id="1" name="Picture 14" descr="color-seal-3-inch"/>
        <xdr:cNvPicPr preferRelativeResize="1">
          <a:picLocks noChangeAspect="1"/>
        </xdr:cNvPicPr>
      </xdr:nvPicPr>
      <xdr:blipFill>
        <a:blip r:embed="rId1"/>
        <a:stretch>
          <a:fillRect/>
        </a:stretch>
      </xdr:blipFill>
      <xdr:spPr>
        <a:xfrm>
          <a:off x="228600" y="0"/>
          <a:ext cx="12763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6"/>
  <sheetViews>
    <sheetView showGridLines="0" showRowColHeaders="0" tabSelected="1" zoomScale="115" zoomScaleNormal="115" zoomScaleSheetLayoutView="100" zoomScalePageLayoutView="0" workbookViewId="0" topLeftCell="A1">
      <selection activeCell="A2" sqref="A2:K2"/>
    </sheetView>
  </sheetViews>
  <sheetFormatPr defaultColWidth="9.140625" defaultRowHeight="12.75"/>
  <cols>
    <col min="1" max="1" width="13.00390625" style="9" customWidth="1"/>
    <col min="2" max="2" width="12.28125" style="9" customWidth="1"/>
    <col min="3" max="3" width="9.8515625" style="9" customWidth="1"/>
    <col min="4" max="4" width="15.00390625" style="9" customWidth="1"/>
    <col min="5" max="5" width="12.140625" style="9" customWidth="1"/>
    <col min="6" max="6" width="12.00390625" style="9" bestFit="1" customWidth="1"/>
    <col min="7" max="7" width="11.8515625" style="9" customWidth="1"/>
    <col min="8" max="8" width="11.140625" style="9" customWidth="1"/>
    <col min="9" max="9" width="10.00390625" style="9" customWidth="1"/>
    <col min="10" max="10" width="10.421875" style="9" customWidth="1"/>
    <col min="11" max="11" width="13.421875" style="9" customWidth="1"/>
    <col min="12" max="16384" width="9.140625" style="9" customWidth="1"/>
  </cols>
  <sheetData>
    <row r="1" spans="2:11" ht="18" customHeight="1">
      <c r="B1" s="34"/>
      <c r="C1" s="34"/>
      <c r="D1" s="34"/>
      <c r="E1" s="34"/>
      <c r="F1" s="34"/>
      <c r="G1" s="34"/>
      <c r="H1" s="34"/>
      <c r="I1" s="34"/>
      <c r="J1" s="34"/>
      <c r="K1" s="34"/>
    </row>
    <row r="2" spans="1:11" ht="18" customHeight="1">
      <c r="A2" s="72" t="s">
        <v>75</v>
      </c>
      <c r="B2" s="72"/>
      <c r="C2" s="72"/>
      <c r="D2" s="72"/>
      <c r="E2" s="72"/>
      <c r="F2" s="72"/>
      <c r="G2" s="72"/>
      <c r="H2" s="72"/>
      <c r="I2" s="72"/>
      <c r="J2" s="72"/>
      <c r="K2" s="72"/>
    </row>
    <row r="3" spans="1:11" ht="18" customHeight="1">
      <c r="A3" s="72" t="s">
        <v>68</v>
      </c>
      <c r="B3" s="72"/>
      <c r="C3" s="72"/>
      <c r="D3" s="72"/>
      <c r="E3" s="72"/>
      <c r="F3" s="72"/>
      <c r="G3" s="72"/>
      <c r="H3" s="72"/>
      <c r="I3" s="72"/>
      <c r="J3" s="72"/>
      <c r="K3" s="72"/>
    </row>
    <row r="4" spans="1:11" ht="18" customHeight="1">
      <c r="A4" s="21"/>
      <c r="B4" s="21"/>
      <c r="C4" s="72" t="s">
        <v>31</v>
      </c>
      <c r="D4" s="110"/>
      <c r="E4" s="110"/>
      <c r="F4" s="110"/>
      <c r="G4" s="110"/>
      <c r="H4" s="110"/>
      <c r="I4" s="110"/>
      <c r="J4" s="73" t="s">
        <v>33</v>
      </c>
      <c r="K4" s="73"/>
    </row>
    <row r="5" spans="1:11" ht="18" customHeight="1">
      <c r="A5" s="21"/>
      <c r="B5" s="21"/>
      <c r="C5" s="72" t="s">
        <v>32</v>
      </c>
      <c r="D5" s="72"/>
      <c r="E5" s="72"/>
      <c r="F5" s="72"/>
      <c r="G5" s="72"/>
      <c r="H5" s="72"/>
      <c r="I5" s="72"/>
      <c r="J5" s="74" t="s">
        <v>89</v>
      </c>
      <c r="K5" s="74"/>
    </row>
    <row r="6" spans="1:11" ht="18" customHeight="1">
      <c r="A6" s="75"/>
      <c r="B6" s="75"/>
      <c r="C6" s="75"/>
      <c r="D6" s="75"/>
      <c r="E6" s="75"/>
      <c r="F6" s="75"/>
      <c r="G6" s="75"/>
      <c r="H6" s="75"/>
      <c r="I6" s="75"/>
      <c r="J6" s="75"/>
      <c r="K6" s="75"/>
    </row>
    <row r="7" spans="1:11" ht="18" customHeight="1">
      <c r="A7" s="76"/>
      <c r="B7" s="76"/>
      <c r="C7" s="76"/>
      <c r="D7" s="76"/>
      <c r="E7" s="76"/>
      <c r="F7" s="76"/>
      <c r="G7" s="76"/>
      <c r="H7" s="76"/>
      <c r="I7" s="76"/>
      <c r="J7" s="76"/>
      <c r="K7" s="76"/>
    </row>
    <row r="8" spans="1:11" ht="15" customHeight="1">
      <c r="A8" s="77" t="s">
        <v>21</v>
      </c>
      <c r="B8" s="78"/>
      <c r="C8" s="78"/>
      <c r="D8" s="78"/>
      <c r="E8" s="78"/>
      <c r="F8" s="78"/>
      <c r="G8" s="78"/>
      <c r="H8" s="78"/>
      <c r="I8" s="78"/>
      <c r="J8" s="78"/>
      <c r="K8" s="79"/>
    </row>
    <row r="9" spans="1:11" ht="15" customHeight="1">
      <c r="A9" s="80" t="s">
        <v>26</v>
      </c>
      <c r="B9" s="81"/>
      <c r="C9" s="81"/>
      <c r="D9" s="81"/>
      <c r="E9" s="81"/>
      <c r="F9" s="81"/>
      <c r="G9" s="81"/>
      <c r="H9" s="81"/>
      <c r="I9" s="81"/>
      <c r="J9" s="81"/>
      <c r="K9" s="82"/>
    </row>
    <row r="10" spans="1:11" ht="15" customHeight="1">
      <c r="A10" s="86" t="s">
        <v>70</v>
      </c>
      <c r="B10" s="87"/>
      <c r="C10" s="87"/>
      <c r="D10" s="87"/>
      <c r="E10" s="87"/>
      <c r="F10" s="87"/>
      <c r="G10" s="87"/>
      <c r="H10" s="87"/>
      <c r="I10" s="87"/>
      <c r="J10" s="87"/>
      <c r="K10" s="88"/>
    </row>
    <row r="11" spans="1:11" ht="15" customHeight="1">
      <c r="A11" s="83" t="s">
        <v>71</v>
      </c>
      <c r="B11" s="84"/>
      <c r="C11" s="84"/>
      <c r="D11" s="84"/>
      <c r="E11" s="84"/>
      <c r="F11" s="84"/>
      <c r="G11" s="84"/>
      <c r="H11" s="84"/>
      <c r="I11" s="84"/>
      <c r="J11" s="84"/>
      <c r="K11" s="85"/>
    </row>
    <row r="12" spans="1:11" ht="15" customHeight="1">
      <c r="A12" s="34"/>
      <c r="B12" s="34"/>
      <c r="C12" s="34"/>
      <c r="D12" s="34"/>
      <c r="E12" s="34"/>
      <c r="F12" s="34"/>
      <c r="G12" s="34"/>
      <c r="H12" s="34"/>
      <c r="I12" s="34"/>
      <c r="J12" s="34"/>
      <c r="K12" s="34"/>
    </row>
    <row r="13" spans="1:11" ht="15" customHeight="1">
      <c r="A13" s="34"/>
      <c r="B13" s="34"/>
      <c r="C13" s="34"/>
      <c r="D13" s="34"/>
      <c r="E13" s="34"/>
      <c r="F13" s="34"/>
      <c r="G13" s="34"/>
      <c r="H13" s="34"/>
      <c r="I13" s="34"/>
      <c r="J13" s="34"/>
      <c r="K13" s="34"/>
    </row>
    <row r="14" spans="1:11" ht="15" customHeight="1">
      <c r="A14" s="95" t="s">
        <v>72</v>
      </c>
      <c r="B14" s="96"/>
      <c r="C14" s="34"/>
      <c r="D14" s="34"/>
      <c r="E14" s="34"/>
      <c r="F14" s="34"/>
      <c r="G14" s="34"/>
      <c r="H14" s="34"/>
      <c r="I14" s="34"/>
      <c r="J14" s="34"/>
      <c r="K14" s="34"/>
    </row>
    <row r="15" spans="1:11" ht="24.75" customHeight="1">
      <c r="A15" s="96"/>
      <c r="B15" s="96"/>
      <c r="C15" s="89"/>
      <c r="D15" s="90"/>
      <c r="E15" s="90"/>
      <c r="F15" s="90"/>
      <c r="G15" s="90"/>
      <c r="H15" s="90"/>
      <c r="I15" s="91"/>
      <c r="J15" s="97"/>
      <c r="K15" s="35"/>
    </row>
    <row r="16" spans="1:11" ht="24.75" customHeight="1">
      <c r="A16" s="96"/>
      <c r="B16" s="96"/>
      <c r="C16" s="92"/>
      <c r="D16" s="93"/>
      <c r="E16" s="93"/>
      <c r="F16" s="93"/>
      <c r="G16" s="93"/>
      <c r="H16" s="93"/>
      <c r="I16" s="94"/>
      <c r="J16" s="97"/>
      <c r="K16" s="35"/>
    </row>
    <row r="17" spans="1:11" ht="15" customHeight="1">
      <c r="A17" s="96"/>
      <c r="B17" s="96"/>
      <c r="C17" s="34"/>
      <c r="D17" s="34"/>
      <c r="E17" s="34"/>
      <c r="F17" s="34"/>
      <c r="G17" s="34"/>
      <c r="H17" s="34"/>
      <c r="I17" s="34"/>
      <c r="J17" s="34"/>
      <c r="K17" s="34"/>
    </row>
    <row r="18" spans="1:11" ht="15" customHeight="1">
      <c r="A18" s="34"/>
      <c r="B18" s="34"/>
      <c r="C18" s="34"/>
      <c r="D18" s="34"/>
      <c r="E18" s="34"/>
      <c r="F18" s="34"/>
      <c r="G18" s="34"/>
      <c r="H18" s="34"/>
      <c r="I18" s="34"/>
      <c r="J18" s="34"/>
      <c r="K18" s="34"/>
    </row>
    <row r="19" spans="1:11" ht="15" customHeight="1">
      <c r="A19" s="34"/>
      <c r="B19" s="34"/>
      <c r="C19" s="34"/>
      <c r="D19" s="34"/>
      <c r="E19" s="34"/>
      <c r="F19" s="34"/>
      <c r="G19" s="34"/>
      <c r="H19" s="34"/>
      <c r="I19" s="34"/>
      <c r="J19" s="34"/>
      <c r="K19" s="34"/>
    </row>
    <row r="20" spans="1:11" ht="24.75" customHeight="1" thickBot="1">
      <c r="A20" s="98" t="s">
        <v>0</v>
      </c>
      <c r="B20" s="98"/>
      <c r="C20" s="98"/>
      <c r="D20" s="98"/>
      <c r="E20" s="98"/>
      <c r="F20" s="98"/>
      <c r="G20" s="98"/>
      <c r="H20" s="98"/>
      <c r="I20" s="98"/>
      <c r="J20" s="98"/>
      <c r="K20" s="98"/>
    </row>
    <row r="21" spans="1:11" ht="15" customHeight="1" thickTop="1">
      <c r="A21" s="65"/>
      <c r="B21" s="64"/>
      <c r="C21" s="64"/>
      <c r="D21" s="64"/>
      <c r="E21" s="64"/>
      <c r="F21" s="64"/>
      <c r="G21" s="64"/>
      <c r="H21" s="64"/>
      <c r="I21" s="64"/>
      <c r="J21" s="64"/>
      <c r="K21" s="64"/>
    </row>
    <row r="22" spans="1:11" ht="24.75" customHeight="1">
      <c r="A22" s="69" t="s">
        <v>1</v>
      </c>
      <c r="B22" s="69"/>
      <c r="C22" s="69"/>
      <c r="D22" s="69"/>
      <c r="E22" s="69"/>
      <c r="F22" s="69"/>
      <c r="G22" s="69"/>
      <c r="H22" s="69"/>
      <c r="I22" s="69"/>
      <c r="J22" s="69"/>
      <c r="K22" s="69"/>
    </row>
    <row r="23" spans="1:11" ht="15" customHeight="1">
      <c r="A23" s="101"/>
      <c r="B23" s="101"/>
      <c r="C23" s="101"/>
      <c r="D23" s="101"/>
      <c r="E23" s="101"/>
      <c r="F23" s="101"/>
      <c r="G23" s="101"/>
      <c r="H23" s="101"/>
      <c r="I23" s="101"/>
      <c r="J23" s="101"/>
      <c r="K23" s="101"/>
    </row>
    <row r="24" spans="2:11" ht="15" customHeight="1">
      <c r="B24" s="66" t="s">
        <v>16</v>
      </c>
      <c r="C24" s="34"/>
      <c r="D24" s="34"/>
      <c r="E24" s="67"/>
      <c r="F24" s="1">
        <v>3.05</v>
      </c>
      <c r="G24" s="62" t="s">
        <v>15</v>
      </c>
      <c r="H24" s="34"/>
      <c r="I24" s="34"/>
      <c r="J24" s="10">
        <f>F24</f>
        <v>3.05</v>
      </c>
      <c r="K24" s="11" t="s">
        <v>15</v>
      </c>
    </row>
    <row r="25" spans="2:11" ht="15" customHeight="1">
      <c r="B25" s="66" t="s">
        <v>17</v>
      </c>
      <c r="C25" s="34"/>
      <c r="D25" s="34"/>
      <c r="E25" s="67"/>
      <c r="F25" s="1">
        <v>2.74</v>
      </c>
      <c r="G25" s="62" t="s">
        <v>15</v>
      </c>
      <c r="H25" s="34"/>
      <c r="I25" s="34"/>
      <c r="J25" s="10">
        <f>F25</f>
        <v>2.74</v>
      </c>
      <c r="K25" s="11" t="s">
        <v>15</v>
      </c>
    </row>
    <row r="26" spans="2:11" ht="15" customHeight="1">
      <c r="B26" s="66" t="s">
        <v>18</v>
      </c>
      <c r="C26" s="34"/>
      <c r="D26" s="34"/>
      <c r="E26" s="67"/>
      <c r="F26" s="1">
        <v>2.44</v>
      </c>
      <c r="G26" s="62" t="s">
        <v>15</v>
      </c>
      <c r="H26" s="34"/>
      <c r="I26" s="34"/>
      <c r="J26" s="10">
        <f>F26</f>
        <v>2.44</v>
      </c>
      <c r="K26" s="11" t="s">
        <v>15</v>
      </c>
    </row>
    <row r="27" spans="2:11" ht="15" customHeight="1">
      <c r="B27" s="66" t="s">
        <v>9</v>
      </c>
      <c r="C27" s="34"/>
      <c r="D27" s="34"/>
      <c r="E27" s="67"/>
      <c r="F27" s="1">
        <v>75</v>
      </c>
      <c r="G27" s="62" t="s">
        <v>2</v>
      </c>
      <c r="H27" s="34"/>
      <c r="I27" s="34"/>
      <c r="J27" s="70"/>
      <c r="K27" s="70"/>
    </row>
    <row r="28" spans="2:11" ht="15" customHeight="1">
      <c r="B28" s="66" t="s">
        <v>22</v>
      </c>
      <c r="C28" s="34"/>
      <c r="D28" s="34"/>
      <c r="E28" s="67"/>
      <c r="F28" s="1">
        <v>15</v>
      </c>
      <c r="G28" s="62" t="s">
        <v>10</v>
      </c>
      <c r="H28" s="34"/>
      <c r="I28" s="34"/>
      <c r="J28" s="71" t="s">
        <v>3</v>
      </c>
      <c r="K28" s="71"/>
    </row>
    <row r="29" spans="2:11" ht="15" customHeight="1">
      <c r="B29" s="66" t="s">
        <v>27</v>
      </c>
      <c r="C29" s="34"/>
      <c r="D29" s="34"/>
      <c r="E29" s="67"/>
      <c r="F29" s="1">
        <v>25</v>
      </c>
      <c r="G29" s="62" t="s">
        <v>5</v>
      </c>
      <c r="H29" s="34"/>
      <c r="I29" s="34"/>
      <c r="J29" s="10">
        <f>(F29)</f>
        <v>25</v>
      </c>
      <c r="K29" s="11" t="s">
        <v>5</v>
      </c>
    </row>
    <row r="30" spans="1:11" ht="15" customHeight="1">
      <c r="A30" s="34"/>
      <c r="B30" s="34"/>
      <c r="C30" s="34"/>
      <c r="D30" s="34"/>
      <c r="E30" s="34"/>
      <c r="F30" s="34"/>
      <c r="G30" s="34"/>
      <c r="H30" s="34"/>
      <c r="I30" s="34"/>
      <c r="J30" s="10">
        <f>J29+273</f>
        <v>298</v>
      </c>
      <c r="K30" s="11" t="s">
        <v>69</v>
      </c>
    </row>
    <row r="31" spans="1:11" ht="15" customHeight="1" thickBot="1">
      <c r="A31" s="34"/>
      <c r="B31" s="34"/>
      <c r="C31" s="34"/>
      <c r="D31" s="34"/>
      <c r="E31" s="34"/>
      <c r="F31" s="34"/>
      <c r="G31" s="34"/>
      <c r="H31" s="34"/>
      <c r="I31" s="34"/>
      <c r="J31" s="34"/>
      <c r="K31" s="34"/>
    </row>
    <row r="32" spans="1:11" ht="24.75" customHeight="1" thickBot="1" thickTop="1">
      <c r="A32" s="34"/>
      <c r="B32" s="34"/>
      <c r="C32" s="34"/>
      <c r="D32" s="34"/>
      <c r="E32" s="99"/>
      <c r="F32" s="14" t="s">
        <v>67</v>
      </c>
      <c r="G32" s="68"/>
      <c r="H32" s="35"/>
      <c r="I32" s="35"/>
      <c r="J32" s="35"/>
      <c r="K32" s="35"/>
    </row>
    <row r="33" spans="1:11" ht="15" customHeight="1" thickTop="1">
      <c r="A33" s="34"/>
      <c r="B33" s="34"/>
      <c r="C33" s="34"/>
      <c r="D33" s="34"/>
      <c r="E33" s="34"/>
      <c r="F33" s="34"/>
      <c r="G33" s="34"/>
      <c r="H33" s="34"/>
      <c r="I33" s="34"/>
      <c r="J33" s="34"/>
      <c r="K33" s="34"/>
    </row>
    <row r="34" spans="1:11" ht="15" customHeight="1">
      <c r="A34" s="34"/>
      <c r="B34" s="34"/>
      <c r="C34" s="34"/>
      <c r="D34" s="34"/>
      <c r="E34" s="34"/>
      <c r="F34" s="34"/>
      <c r="G34" s="34"/>
      <c r="H34" s="34"/>
      <c r="I34" s="34"/>
      <c r="J34" s="34"/>
      <c r="K34" s="34"/>
    </row>
    <row r="35" spans="1:11" ht="15" customHeight="1" thickBot="1">
      <c r="A35" s="61"/>
      <c r="B35" s="61"/>
      <c r="C35" s="61"/>
      <c r="D35" s="61"/>
      <c r="E35" s="61"/>
      <c r="F35" s="61"/>
      <c r="G35" s="61"/>
      <c r="H35" s="61"/>
      <c r="I35" s="61"/>
      <c r="J35" s="61"/>
      <c r="K35" s="61"/>
    </row>
    <row r="36" spans="1:11" ht="15" customHeight="1" thickTop="1">
      <c r="A36" s="64"/>
      <c r="B36" s="64"/>
      <c r="C36" s="64"/>
      <c r="D36" s="64"/>
      <c r="E36" s="64"/>
      <c r="F36" s="64"/>
      <c r="G36" s="64"/>
      <c r="H36" s="64"/>
      <c r="I36" s="64"/>
      <c r="J36" s="64"/>
      <c r="K36" s="64"/>
    </row>
    <row r="37" spans="1:11" ht="24.75" customHeight="1">
      <c r="A37" s="63" t="s">
        <v>4</v>
      </c>
      <c r="B37" s="63"/>
      <c r="C37" s="63"/>
      <c r="D37" s="63"/>
      <c r="E37" s="63"/>
      <c r="F37" s="63"/>
      <c r="G37" s="63"/>
      <c r="H37" s="63"/>
      <c r="I37" s="63"/>
      <c r="J37" s="63"/>
      <c r="K37" s="63"/>
    </row>
    <row r="38" spans="1:11" ht="15" customHeight="1">
      <c r="A38" s="104"/>
      <c r="B38" s="104"/>
      <c r="C38" s="104"/>
      <c r="D38" s="104"/>
      <c r="E38" s="104"/>
      <c r="F38" s="104"/>
      <c r="G38" s="104"/>
      <c r="H38" s="104"/>
      <c r="I38" s="104"/>
      <c r="J38" s="104"/>
      <c r="K38" s="104"/>
    </row>
    <row r="39" spans="2:11" ht="15" customHeight="1">
      <c r="B39" s="105" t="s">
        <v>7</v>
      </c>
      <c r="C39" s="105"/>
      <c r="D39" s="105"/>
      <c r="E39" s="106"/>
      <c r="F39" s="2">
        <v>101.35</v>
      </c>
      <c r="G39" s="62" t="s">
        <v>13</v>
      </c>
      <c r="H39" s="107"/>
      <c r="I39" s="107"/>
      <c r="J39" s="12">
        <f>F39</f>
        <v>101.35</v>
      </c>
      <c r="K39" s="13" t="s">
        <v>13</v>
      </c>
    </row>
    <row r="40" spans="2:11" ht="15" customHeight="1">
      <c r="B40" s="105" t="s">
        <v>8</v>
      </c>
      <c r="C40" s="105"/>
      <c r="D40" s="105"/>
      <c r="E40" s="106"/>
      <c r="F40" s="25">
        <v>0.71</v>
      </c>
      <c r="G40" s="62" t="s">
        <v>6</v>
      </c>
      <c r="H40" s="107"/>
      <c r="I40" s="107"/>
      <c r="J40" s="107"/>
      <c r="K40" s="107"/>
    </row>
    <row r="41" spans="2:11" ht="15" customHeight="1">
      <c r="B41" s="105" t="s">
        <v>74</v>
      </c>
      <c r="C41" s="113"/>
      <c r="D41" s="113"/>
      <c r="E41" s="114"/>
      <c r="F41" s="24">
        <f>353/J30</f>
        <v>1.1845637583892616</v>
      </c>
      <c r="G41" s="62" t="s">
        <v>73</v>
      </c>
      <c r="H41" s="34"/>
      <c r="I41" s="34"/>
      <c r="J41" s="34"/>
      <c r="K41" s="34"/>
    </row>
    <row r="42" spans="1:11" ht="15" customHeight="1">
      <c r="A42" s="34"/>
      <c r="B42" s="34"/>
      <c r="C42" s="34"/>
      <c r="D42" s="34"/>
      <c r="E42" s="34"/>
      <c r="F42" s="34"/>
      <c r="G42" s="34"/>
      <c r="H42" s="34"/>
      <c r="I42" s="34"/>
      <c r="J42" s="34"/>
      <c r="K42" s="34"/>
    </row>
    <row r="43" spans="1:11" ht="14.25" customHeight="1">
      <c r="A43" s="34"/>
      <c r="B43" s="34"/>
      <c r="C43" s="34"/>
      <c r="D43" s="34"/>
      <c r="E43" s="34"/>
      <c r="F43" s="34"/>
      <c r="G43" s="34"/>
      <c r="H43" s="34"/>
      <c r="I43" s="34"/>
      <c r="J43" s="34"/>
      <c r="K43" s="34"/>
    </row>
    <row r="44" spans="2:11" ht="15" customHeight="1">
      <c r="B44" s="103" t="s">
        <v>59</v>
      </c>
      <c r="C44" s="103"/>
      <c r="D44" s="103"/>
      <c r="E44" s="103"/>
      <c r="F44" s="103"/>
      <c r="G44" s="103"/>
      <c r="H44" s="103"/>
      <c r="I44" s="103"/>
      <c r="J44" s="103"/>
      <c r="K44" s="22"/>
    </row>
    <row r="45" spans="1:11" ht="15" customHeight="1">
      <c r="A45" s="102"/>
      <c r="B45" s="102"/>
      <c r="C45" s="102"/>
      <c r="D45" s="102"/>
      <c r="E45" s="102"/>
      <c r="F45" s="102"/>
      <c r="G45" s="102"/>
      <c r="H45" s="102"/>
      <c r="I45" s="102"/>
      <c r="J45" s="102"/>
      <c r="K45" s="102"/>
    </row>
    <row r="46" spans="2:11" ht="15" customHeight="1">
      <c r="B46" s="112" t="s">
        <v>88</v>
      </c>
      <c r="C46" s="112"/>
      <c r="D46" s="112"/>
      <c r="E46" s="112"/>
      <c r="F46" s="112"/>
      <c r="G46" s="112"/>
      <c r="H46" s="112"/>
      <c r="I46" s="112"/>
      <c r="J46" s="112"/>
      <c r="K46" s="112"/>
    </row>
    <row r="47" spans="1:11" ht="15" customHeight="1">
      <c r="A47" s="111"/>
      <c r="B47" s="111"/>
      <c r="C47" s="111"/>
      <c r="D47" s="111"/>
      <c r="E47" s="111"/>
      <c r="F47" s="111"/>
      <c r="G47" s="111"/>
      <c r="H47" s="111"/>
      <c r="I47" s="111"/>
      <c r="J47" s="111"/>
      <c r="K47" s="111"/>
    </row>
    <row r="48" spans="2:11" ht="15" customHeight="1">
      <c r="B48" s="100" t="s">
        <v>87</v>
      </c>
      <c r="C48" s="34"/>
      <c r="D48" s="34"/>
      <c r="E48" s="34"/>
      <c r="F48" s="34"/>
      <c r="G48" s="34"/>
      <c r="H48" s="34"/>
      <c r="I48" s="34"/>
      <c r="J48" s="34"/>
      <c r="K48" s="34"/>
    </row>
    <row r="49" spans="1:11" ht="15" customHeight="1">
      <c r="A49" s="34"/>
      <c r="B49" s="34"/>
      <c r="C49" s="34"/>
      <c r="D49" s="34"/>
      <c r="E49" s="34"/>
      <c r="F49" s="34"/>
      <c r="G49" s="34"/>
      <c r="H49" s="34"/>
      <c r="I49" s="34"/>
      <c r="J49" s="34"/>
      <c r="K49" s="34"/>
    </row>
    <row r="50" spans="1:11" ht="15" customHeight="1">
      <c r="A50" s="34"/>
      <c r="B50" s="34"/>
      <c r="C50" s="34"/>
      <c r="D50" s="34"/>
      <c r="E50" s="34"/>
      <c r="F50" s="34"/>
      <c r="G50" s="34"/>
      <c r="H50" s="34"/>
      <c r="I50" s="34"/>
      <c r="J50" s="34"/>
      <c r="K50" s="34"/>
    </row>
    <row r="51" spans="1:11" ht="15" customHeight="1">
      <c r="A51" s="34"/>
      <c r="B51" s="34"/>
      <c r="C51" s="34"/>
      <c r="D51" s="34"/>
      <c r="E51" s="34"/>
      <c r="F51" s="34"/>
      <c r="G51" s="34"/>
      <c r="H51" s="34"/>
      <c r="I51" s="34"/>
      <c r="J51" s="34"/>
      <c r="K51" s="34"/>
    </row>
    <row r="52" spans="1:11" ht="15" customHeight="1">
      <c r="A52" s="34"/>
      <c r="B52" s="34"/>
      <c r="C52" s="34"/>
      <c r="D52" s="34"/>
      <c r="E52" s="34"/>
      <c r="F52" s="34"/>
      <c r="G52" s="34"/>
      <c r="H52" s="34"/>
      <c r="I52" s="34"/>
      <c r="J52" s="34"/>
      <c r="K52" s="34"/>
    </row>
    <row r="53" spans="1:11" ht="15" customHeight="1">
      <c r="A53" s="34"/>
      <c r="B53" s="34"/>
      <c r="C53" s="34"/>
      <c r="D53" s="34"/>
      <c r="E53" s="34"/>
      <c r="F53" s="34"/>
      <c r="G53" s="34"/>
      <c r="H53" s="34"/>
      <c r="I53" s="34"/>
      <c r="J53" s="34"/>
      <c r="K53" s="34"/>
    </row>
    <row r="54" spans="1:11" ht="15" customHeight="1" thickBot="1">
      <c r="A54" s="34"/>
      <c r="B54" s="34"/>
      <c r="C54" s="34"/>
      <c r="D54" s="34"/>
      <c r="E54" s="34"/>
      <c r="F54" s="34"/>
      <c r="G54" s="34"/>
      <c r="H54" s="34"/>
      <c r="I54" s="34"/>
      <c r="J54" s="34"/>
      <c r="K54" s="34"/>
    </row>
    <row r="55" spans="1:11" ht="15" customHeight="1" thickTop="1">
      <c r="A55" s="108"/>
      <c r="B55" s="109"/>
      <c r="C55" s="109"/>
      <c r="D55" s="109"/>
      <c r="E55" s="109"/>
      <c r="F55" s="109"/>
      <c r="G55" s="109"/>
      <c r="H55" s="109"/>
      <c r="I55" s="109"/>
      <c r="J55" s="109"/>
      <c r="K55" s="109"/>
    </row>
    <row r="56" spans="1:11" ht="24.75" customHeight="1">
      <c r="A56" s="53" t="s">
        <v>11</v>
      </c>
      <c r="B56" s="53"/>
      <c r="C56" s="53"/>
      <c r="D56" s="53"/>
      <c r="E56" s="53"/>
      <c r="F56" s="53"/>
      <c r="G56" s="53"/>
      <c r="H56" s="53"/>
      <c r="I56" s="53"/>
      <c r="J56" s="53"/>
      <c r="K56" s="53"/>
    </row>
    <row r="57" spans="1:11" ht="15" customHeight="1">
      <c r="A57" s="116"/>
      <c r="B57" s="116"/>
      <c r="C57" s="116"/>
      <c r="D57" s="117" t="s">
        <v>86</v>
      </c>
      <c r="E57" s="117"/>
      <c r="F57" s="117"/>
      <c r="G57" s="117"/>
      <c r="H57" s="117"/>
      <c r="I57" s="117"/>
      <c r="J57" s="117"/>
      <c r="K57" s="15"/>
    </row>
    <row r="58" spans="1:11" ht="15" customHeight="1">
      <c r="A58" s="34"/>
      <c r="B58" s="34"/>
      <c r="C58" s="34"/>
      <c r="D58" s="34"/>
      <c r="E58" s="34"/>
      <c r="F58" s="34"/>
      <c r="G58" s="34"/>
      <c r="H58" s="34"/>
      <c r="I58" s="34"/>
      <c r="J58" s="34"/>
      <c r="K58" s="34"/>
    </row>
    <row r="59" spans="1:11" ht="15" customHeight="1">
      <c r="A59" s="34"/>
      <c r="B59" s="34"/>
      <c r="C59" s="34"/>
      <c r="D59" s="34"/>
      <c r="E59" s="34"/>
      <c r="F59" s="34"/>
      <c r="G59" s="34"/>
      <c r="H59" s="34"/>
      <c r="I59" s="34"/>
      <c r="J59" s="34"/>
      <c r="K59" s="34"/>
    </row>
    <row r="60" spans="1:11" ht="15" customHeight="1">
      <c r="A60" s="34"/>
      <c r="B60" s="34"/>
      <c r="C60" s="34"/>
      <c r="D60" s="34"/>
      <c r="E60" s="34"/>
      <c r="F60" s="34"/>
      <c r="G60" s="34"/>
      <c r="H60" s="34"/>
      <c r="I60" s="34"/>
      <c r="J60" s="34"/>
      <c r="K60" s="34"/>
    </row>
    <row r="61" spans="1:11" ht="30" customHeight="1">
      <c r="A61" s="119" t="s">
        <v>76</v>
      </c>
      <c r="B61" s="119"/>
      <c r="C61" s="119"/>
      <c r="D61" s="119"/>
      <c r="E61" s="118" t="s">
        <v>77</v>
      </c>
      <c r="F61" s="118"/>
      <c r="G61" s="118"/>
      <c r="H61" s="118"/>
      <c r="I61" s="118"/>
      <c r="J61" s="118"/>
      <c r="K61" s="118"/>
    </row>
    <row r="62" spans="1:11" ht="15" customHeight="1">
      <c r="A62" s="34"/>
      <c r="B62" s="34"/>
      <c r="C62" s="34"/>
      <c r="D62" s="34"/>
      <c r="E62" s="34"/>
      <c r="F62" s="34"/>
      <c r="G62" s="34"/>
      <c r="H62" s="34"/>
      <c r="I62" s="34"/>
      <c r="J62" s="34"/>
      <c r="K62" s="34"/>
    </row>
    <row r="63" spans="1:11" ht="15" customHeight="1">
      <c r="A63" s="115" t="s">
        <v>34</v>
      </c>
      <c r="B63" s="115"/>
      <c r="C63" s="115"/>
      <c r="D63" s="115"/>
      <c r="E63" s="105"/>
      <c r="F63" s="105"/>
      <c r="G63" s="105"/>
      <c r="H63" s="105"/>
      <c r="I63" s="105"/>
      <c r="J63" s="105"/>
      <c r="K63" s="105"/>
    </row>
    <row r="64" spans="1:11" ht="15" customHeight="1">
      <c r="A64" s="115" t="s">
        <v>43</v>
      </c>
      <c r="B64" s="115"/>
      <c r="C64" s="115"/>
      <c r="D64" s="115"/>
      <c r="E64" s="105" t="s">
        <v>35</v>
      </c>
      <c r="F64" s="105"/>
      <c r="G64" s="105"/>
      <c r="H64" s="105"/>
      <c r="I64" s="105"/>
      <c r="J64" s="105"/>
      <c r="K64" s="105"/>
    </row>
    <row r="65" spans="1:11" ht="15" customHeight="1">
      <c r="A65" s="115" t="s">
        <v>44</v>
      </c>
      <c r="B65" s="115"/>
      <c r="C65" s="115"/>
      <c r="D65" s="115"/>
      <c r="E65" s="105" t="s">
        <v>36</v>
      </c>
      <c r="F65" s="105"/>
      <c r="G65" s="105"/>
      <c r="H65" s="105"/>
      <c r="I65" s="105"/>
      <c r="J65" s="105"/>
      <c r="K65" s="105"/>
    </row>
    <row r="66" spans="1:11" ht="15" customHeight="1">
      <c r="A66" s="115" t="s">
        <v>45</v>
      </c>
      <c r="B66" s="115"/>
      <c r="C66" s="115"/>
      <c r="D66" s="115"/>
      <c r="E66" s="105" t="s">
        <v>37</v>
      </c>
      <c r="F66" s="105"/>
      <c r="G66" s="105"/>
      <c r="H66" s="105"/>
      <c r="I66" s="105"/>
      <c r="J66" s="105"/>
      <c r="K66" s="105"/>
    </row>
    <row r="67" spans="1:11" ht="15" customHeight="1">
      <c r="A67" s="115" t="s">
        <v>46</v>
      </c>
      <c r="B67" s="115"/>
      <c r="C67" s="115"/>
      <c r="D67" s="115"/>
      <c r="E67" s="105" t="s">
        <v>38</v>
      </c>
      <c r="F67" s="105"/>
      <c r="G67" s="105"/>
      <c r="H67" s="105"/>
      <c r="I67" s="105"/>
      <c r="J67" s="105"/>
      <c r="K67" s="105"/>
    </row>
    <row r="68" spans="1:11" ht="15" customHeight="1">
      <c r="A68" s="115" t="s">
        <v>20</v>
      </c>
      <c r="B68" s="115"/>
      <c r="C68" s="115"/>
      <c r="D68" s="115"/>
      <c r="E68" s="105" t="s">
        <v>39</v>
      </c>
      <c r="F68" s="105"/>
      <c r="G68" s="105"/>
      <c r="H68" s="105"/>
      <c r="I68" s="105"/>
      <c r="J68" s="105"/>
      <c r="K68" s="105"/>
    </row>
    <row r="69" spans="1:11" ht="15" customHeight="1">
      <c r="A69" s="132" t="s">
        <v>47</v>
      </c>
      <c r="B69" s="132"/>
      <c r="C69" s="132"/>
      <c r="D69" s="132"/>
      <c r="E69" s="105" t="s">
        <v>40</v>
      </c>
      <c r="F69" s="105"/>
      <c r="G69" s="105"/>
      <c r="H69" s="105"/>
      <c r="I69" s="105"/>
      <c r="J69" s="105"/>
      <c r="K69" s="105"/>
    </row>
    <row r="70" spans="1:11" ht="15" customHeight="1">
      <c r="A70" s="115" t="s">
        <v>48</v>
      </c>
      <c r="B70" s="115"/>
      <c r="C70" s="115"/>
      <c r="D70" s="115"/>
      <c r="E70" s="105" t="s">
        <v>41</v>
      </c>
      <c r="F70" s="105"/>
      <c r="G70" s="105"/>
      <c r="H70" s="105"/>
      <c r="I70" s="105"/>
      <c r="J70" s="105"/>
      <c r="K70" s="105"/>
    </row>
    <row r="71" spans="1:11" ht="15" customHeight="1">
      <c r="A71" s="115" t="s">
        <v>49</v>
      </c>
      <c r="B71" s="115"/>
      <c r="C71" s="115"/>
      <c r="D71" s="115"/>
      <c r="E71" s="105" t="s">
        <v>42</v>
      </c>
      <c r="F71" s="105"/>
      <c r="G71" s="105"/>
      <c r="H71" s="105"/>
      <c r="I71" s="105"/>
      <c r="J71" s="105"/>
      <c r="K71" s="105"/>
    </row>
    <row r="72" spans="1:11" ht="15" customHeight="1">
      <c r="A72" s="34"/>
      <c r="B72" s="34"/>
      <c r="C72" s="34"/>
      <c r="D72" s="34"/>
      <c r="E72" s="34"/>
      <c r="F72" s="34"/>
      <c r="G72" s="34"/>
      <c r="H72" s="34"/>
      <c r="I72" s="34"/>
      <c r="J72" s="34"/>
      <c r="K72" s="34"/>
    </row>
    <row r="73" spans="1:11" ht="15" customHeight="1">
      <c r="A73" s="34"/>
      <c r="B73" s="34"/>
      <c r="C73" s="34"/>
      <c r="D73" s="34"/>
      <c r="E73" s="34"/>
      <c r="F73" s="34"/>
      <c r="G73" s="34"/>
      <c r="H73" s="34"/>
      <c r="I73" s="34"/>
      <c r="J73" s="34"/>
      <c r="K73" s="34"/>
    </row>
    <row r="74" spans="1:11" ht="15" customHeight="1">
      <c r="A74" s="34"/>
      <c r="B74" s="34"/>
      <c r="C74" s="34"/>
      <c r="D74" s="34"/>
      <c r="E74" s="34"/>
      <c r="F74" s="34"/>
      <c r="G74" s="34"/>
      <c r="H74" s="34"/>
      <c r="I74" s="34"/>
      <c r="J74" s="34"/>
      <c r="K74" s="34"/>
    </row>
    <row r="75" spans="1:11" ht="15" customHeight="1">
      <c r="A75" s="34"/>
      <c r="B75" s="34"/>
      <c r="C75" s="34"/>
      <c r="D75" s="34"/>
      <c r="E75" s="34"/>
      <c r="F75" s="34"/>
      <c r="G75" s="34"/>
      <c r="H75" s="34"/>
      <c r="I75" s="34"/>
      <c r="J75" s="34"/>
      <c r="K75" s="34"/>
    </row>
    <row r="76" spans="1:11" ht="24.75" customHeight="1">
      <c r="A76" s="133"/>
      <c r="B76" s="133"/>
      <c r="C76" s="133"/>
      <c r="D76" s="121" t="s">
        <v>19</v>
      </c>
      <c r="E76" s="121"/>
      <c r="F76" s="121"/>
      <c r="G76" s="121"/>
      <c r="H76" s="121"/>
      <c r="I76" s="121"/>
      <c r="J76" s="121"/>
      <c r="K76" s="121"/>
    </row>
    <row r="77" spans="1:11" ht="24.75" customHeight="1">
      <c r="A77" s="120" t="s">
        <v>20</v>
      </c>
      <c r="B77" s="120"/>
      <c r="C77" s="120"/>
      <c r="D77" s="120"/>
      <c r="E77" s="121" t="s">
        <v>78</v>
      </c>
      <c r="F77" s="121"/>
      <c r="G77" s="121"/>
      <c r="H77" s="121"/>
      <c r="I77" s="121"/>
      <c r="J77" s="121"/>
      <c r="K77" s="121"/>
    </row>
    <row r="78" spans="1:11" ht="15" customHeight="1">
      <c r="A78" s="34"/>
      <c r="B78" s="34"/>
      <c r="C78" s="34"/>
      <c r="D78" s="34"/>
      <c r="E78" s="34"/>
      <c r="F78" s="34"/>
      <c r="G78" s="34"/>
      <c r="H78" s="34"/>
      <c r="I78" s="34"/>
      <c r="J78" s="34"/>
      <c r="K78" s="34"/>
    </row>
    <row r="79" spans="1:11" ht="15" customHeight="1">
      <c r="A79" s="115" t="s">
        <v>34</v>
      </c>
      <c r="B79" s="115"/>
      <c r="C79" s="115"/>
      <c r="D79" s="115"/>
      <c r="E79" s="129"/>
      <c r="F79" s="129"/>
      <c r="G79" s="129"/>
      <c r="H79" s="129"/>
      <c r="I79" s="129"/>
      <c r="J79" s="129"/>
      <c r="K79" s="129"/>
    </row>
    <row r="80" spans="1:11" ht="15" customHeight="1">
      <c r="A80" s="115" t="s">
        <v>57</v>
      </c>
      <c r="B80" s="115"/>
      <c r="C80" s="115"/>
      <c r="D80" s="115"/>
      <c r="E80" s="105" t="s">
        <v>50</v>
      </c>
      <c r="F80" s="105"/>
      <c r="G80" s="105"/>
      <c r="H80" s="105"/>
      <c r="I80" s="105"/>
      <c r="J80" s="105"/>
      <c r="K80" s="105"/>
    </row>
    <row r="81" spans="1:11" ht="15" customHeight="1">
      <c r="A81" s="115" t="s">
        <v>56</v>
      </c>
      <c r="B81" s="115"/>
      <c r="C81" s="115"/>
      <c r="D81" s="115"/>
      <c r="E81" s="105" t="s">
        <v>51</v>
      </c>
      <c r="F81" s="105"/>
      <c r="G81" s="105"/>
      <c r="H81" s="105"/>
      <c r="I81" s="105"/>
      <c r="J81" s="105"/>
      <c r="K81" s="105"/>
    </row>
    <row r="82" spans="1:11" ht="15" customHeight="1">
      <c r="A82" s="115" t="s">
        <v>55</v>
      </c>
      <c r="B82" s="115"/>
      <c r="C82" s="115"/>
      <c r="D82" s="115"/>
      <c r="E82" s="105" t="s">
        <v>52</v>
      </c>
      <c r="F82" s="105"/>
      <c r="G82" s="105"/>
      <c r="H82" s="105"/>
      <c r="I82" s="105"/>
      <c r="J82" s="105"/>
      <c r="K82" s="105"/>
    </row>
    <row r="83" spans="1:11" ht="15" customHeight="1">
      <c r="A83" s="115" t="s">
        <v>54</v>
      </c>
      <c r="B83" s="115"/>
      <c r="C83" s="115"/>
      <c r="D83" s="115"/>
      <c r="E83" s="105" t="s">
        <v>53</v>
      </c>
      <c r="F83" s="105"/>
      <c r="G83" s="105"/>
      <c r="H83" s="105"/>
      <c r="I83" s="105"/>
      <c r="J83" s="105"/>
      <c r="K83" s="105"/>
    </row>
    <row r="84" spans="1:11" ht="15" customHeight="1">
      <c r="A84" s="129"/>
      <c r="B84" s="129"/>
      <c r="C84" s="129"/>
      <c r="D84" s="129"/>
      <c r="E84" s="129"/>
      <c r="F84" s="129"/>
      <c r="G84" s="129"/>
      <c r="H84" s="129"/>
      <c r="I84" s="129"/>
      <c r="J84" s="129"/>
      <c r="K84" s="129"/>
    </row>
    <row r="85" spans="1:11" ht="24.75" customHeight="1">
      <c r="A85" s="130" t="s">
        <v>20</v>
      </c>
      <c r="B85" s="130"/>
      <c r="C85" s="130"/>
      <c r="D85" s="130"/>
      <c r="E85" s="126">
        <f>J24*J25*J26</f>
        <v>20.39108</v>
      </c>
      <c r="F85" s="126"/>
      <c r="G85" s="23" t="s">
        <v>79</v>
      </c>
      <c r="H85" s="130">
        <f>E85/(0.3048)^3</f>
        <v>720.1041942912115</v>
      </c>
      <c r="I85" s="130"/>
      <c r="J85" s="131" t="s">
        <v>80</v>
      </c>
      <c r="K85" s="131"/>
    </row>
    <row r="86" spans="1:11" ht="15" customHeight="1">
      <c r="A86" s="129"/>
      <c r="B86" s="129"/>
      <c r="C86" s="129"/>
      <c r="D86" s="129"/>
      <c r="E86" s="129"/>
      <c r="F86" s="129"/>
      <c r="G86" s="129"/>
      <c r="H86" s="129"/>
      <c r="I86" s="129"/>
      <c r="J86" s="129"/>
      <c r="K86" s="129"/>
    </row>
    <row r="87" spans="1:11" ht="15" customHeight="1" thickBot="1">
      <c r="A87" s="144"/>
      <c r="B87" s="144"/>
      <c r="C87" s="144"/>
      <c r="D87" s="144"/>
      <c r="E87" s="144"/>
      <c r="F87" s="144"/>
      <c r="G87" s="144"/>
      <c r="H87" s="144"/>
      <c r="I87" s="144"/>
      <c r="J87" s="144"/>
      <c r="K87" s="144"/>
    </row>
    <row r="88" spans="1:11" ht="15" customHeight="1" thickTop="1">
      <c r="A88" s="54"/>
      <c r="B88" s="54"/>
      <c r="C88" s="54"/>
      <c r="D88" s="54"/>
      <c r="E88" s="54"/>
      <c r="F88" s="54"/>
      <c r="G88" s="54"/>
      <c r="H88" s="54"/>
      <c r="I88" s="54"/>
      <c r="J88" s="54"/>
      <c r="K88" s="54"/>
    </row>
    <row r="89" spans="1:11" ht="15" customHeight="1">
      <c r="A89" s="34"/>
      <c r="B89" s="34"/>
      <c r="C89" s="34"/>
      <c r="D89" s="34"/>
      <c r="E89" s="34"/>
      <c r="F89" s="34"/>
      <c r="G89" s="34"/>
      <c r="H89" s="34"/>
      <c r="I89" s="34"/>
      <c r="J89" s="34"/>
      <c r="K89" s="34"/>
    </row>
    <row r="90" spans="1:11" ht="15" customHeight="1">
      <c r="A90" s="34"/>
      <c r="B90" s="34"/>
      <c r="C90" s="34"/>
      <c r="D90" s="34"/>
      <c r="E90" s="34"/>
      <c r="F90" s="34"/>
      <c r="G90" s="34"/>
      <c r="H90" s="34"/>
      <c r="I90" s="34"/>
      <c r="J90" s="34"/>
      <c r="K90" s="34"/>
    </row>
    <row r="91" spans="1:11" ht="24.75" customHeight="1">
      <c r="A91" s="127"/>
      <c r="B91" s="127"/>
      <c r="C91" s="118" t="s">
        <v>82</v>
      </c>
      <c r="D91" s="128"/>
      <c r="E91" s="128"/>
      <c r="F91" s="128"/>
      <c r="G91" s="128"/>
      <c r="H91" s="128"/>
      <c r="I91" s="128"/>
      <c r="J91" s="128"/>
      <c r="K91" s="128"/>
    </row>
    <row r="92" spans="1:11" ht="15" customHeight="1">
      <c r="A92" s="34"/>
      <c r="B92" s="35"/>
      <c r="C92" s="35"/>
      <c r="D92" s="35"/>
      <c r="E92" s="35"/>
      <c r="F92" s="35"/>
      <c r="G92" s="35"/>
      <c r="H92" s="35"/>
      <c r="I92" s="35"/>
      <c r="J92" s="35"/>
      <c r="K92" s="35"/>
    </row>
    <row r="93" spans="1:11" ht="15" customHeight="1">
      <c r="A93" s="34"/>
      <c r="B93" s="35"/>
      <c r="C93" s="35"/>
      <c r="D93" s="35"/>
      <c r="E93" s="35"/>
      <c r="F93" s="35"/>
      <c r="G93" s="35"/>
      <c r="H93" s="35"/>
      <c r="I93" s="35"/>
      <c r="J93" s="35"/>
      <c r="K93" s="35"/>
    </row>
    <row r="94" spans="1:11" ht="30" customHeight="1">
      <c r="A94" s="119" t="s">
        <v>76</v>
      </c>
      <c r="B94" s="119"/>
      <c r="C94" s="119"/>
      <c r="D94" s="119"/>
      <c r="E94" s="118" t="s">
        <v>77</v>
      </c>
      <c r="F94" s="118"/>
      <c r="G94" s="118"/>
      <c r="H94" s="118"/>
      <c r="I94" s="118"/>
      <c r="J94" s="118"/>
      <c r="K94" s="118"/>
    </row>
    <row r="95" spans="1:11" ht="15" customHeight="1">
      <c r="A95" s="34"/>
      <c r="B95" s="34"/>
      <c r="C95" s="34"/>
      <c r="D95" s="34"/>
      <c r="E95" s="34"/>
      <c r="F95" s="34"/>
      <c r="G95" s="34"/>
      <c r="H95" s="34"/>
      <c r="I95" s="34"/>
      <c r="J95" s="34"/>
      <c r="K95" s="34"/>
    </row>
    <row r="96" spans="1:11" ht="15" customHeight="1">
      <c r="A96" s="34"/>
      <c r="B96" s="34"/>
      <c r="C96" s="34"/>
      <c r="D96" s="34"/>
      <c r="E96" s="34"/>
      <c r="F96" s="34"/>
      <c r="G96" s="34"/>
      <c r="H96" s="34"/>
      <c r="I96" s="34"/>
      <c r="J96" s="34"/>
      <c r="K96" s="34"/>
    </row>
    <row r="97" spans="1:11" ht="30" customHeight="1">
      <c r="A97" s="56" t="s">
        <v>81</v>
      </c>
      <c r="B97" s="56"/>
      <c r="C97" s="56"/>
      <c r="D97" s="56"/>
      <c r="E97" s="125">
        <f>(F27*F28)/(E85*F40*F41*J30)</f>
        <v>0.22013000316645723</v>
      </c>
      <c r="F97" s="125"/>
      <c r="G97" s="55" t="s">
        <v>12</v>
      </c>
      <c r="H97" s="55"/>
      <c r="I97" s="55"/>
      <c r="J97" s="55"/>
      <c r="K97" s="55"/>
    </row>
    <row r="98" spans="1:11" ht="15" customHeight="1">
      <c r="A98" s="34"/>
      <c r="B98" s="34"/>
      <c r="C98" s="34"/>
      <c r="D98" s="34"/>
      <c r="E98" s="34"/>
      <c r="F98" s="34"/>
      <c r="G98" s="34"/>
      <c r="H98" s="34"/>
      <c r="I98" s="34"/>
      <c r="J98" s="34"/>
      <c r="K98" s="34"/>
    </row>
    <row r="99" spans="1:11" ht="15" customHeight="1">
      <c r="A99" s="34"/>
      <c r="B99" s="34"/>
      <c r="C99" s="34"/>
      <c r="D99" s="34"/>
      <c r="E99" s="34"/>
      <c r="F99" s="34"/>
      <c r="G99" s="34"/>
      <c r="H99" s="34"/>
      <c r="I99" s="34"/>
      <c r="J99" s="34"/>
      <c r="K99" s="34"/>
    </row>
    <row r="100" spans="1:11" ht="15" customHeight="1">
      <c r="A100" s="124" t="s">
        <v>83</v>
      </c>
      <c r="B100" s="124"/>
      <c r="C100" s="124"/>
      <c r="D100" s="124"/>
      <c r="E100" s="124"/>
      <c r="F100" s="124"/>
      <c r="G100" s="124"/>
      <c r="H100" s="124"/>
      <c r="I100" s="124"/>
      <c r="J100" s="124"/>
      <c r="K100" s="124"/>
    </row>
    <row r="101" spans="1:11" ht="15" customHeight="1">
      <c r="A101" s="124" t="s">
        <v>65</v>
      </c>
      <c r="B101" s="124"/>
      <c r="C101" s="124"/>
      <c r="D101" s="124"/>
      <c r="E101" s="124"/>
      <c r="F101" s="124"/>
      <c r="G101" s="124"/>
      <c r="H101" s="124"/>
      <c r="I101" s="124"/>
      <c r="J101" s="124"/>
      <c r="K101" s="124"/>
    </row>
    <row r="102" spans="1:11" ht="15" customHeight="1">
      <c r="A102" s="173"/>
      <c r="B102" s="173"/>
      <c r="C102" s="173"/>
      <c r="D102" s="173"/>
      <c r="E102" s="173"/>
      <c r="F102" s="173"/>
      <c r="G102" s="173"/>
      <c r="H102" s="173"/>
      <c r="I102" s="173"/>
      <c r="J102" s="173"/>
      <c r="K102" s="173"/>
    </row>
    <row r="103" spans="1:11" ht="15" customHeight="1" thickBot="1">
      <c r="A103" s="34"/>
      <c r="B103" s="34"/>
      <c r="C103" s="34"/>
      <c r="D103" s="34"/>
      <c r="E103" s="34"/>
      <c r="F103" s="34"/>
      <c r="G103" s="34"/>
      <c r="H103" s="34"/>
      <c r="I103" s="34"/>
      <c r="J103" s="34"/>
      <c r="K103" s="34"/>
    </row>
    <row r="104" spans="1:11" ht="15" customHeight="1" thickTop="1">
      <c r="A104" s="179" t="s">
        <v>58</v>
      </c>
      <c r="B104" s="174">
        <f>E97*J39</f>
        <v>22.31017582092044</v>
      </c>
      <c r="C104" s="175"/>
      <c r="D104" s="57" t="s">
        <v>13</v>
      </c>
      <c r="E104" s="58"/>
      <c r="F104" s="174">
        <f>B104/6.894757</f>
        <v>3.2358175670180165</v>
      </c>
      <c r="G104" s="175"/>
      <c r="H104" s="57" t="s">
        <v>14</v>
      </c>
      <c r="I104" s="58"/>
      <c r="J104" s="58"/>
      <c r="K104" s="177"/>
    </row>
    <row r="105" spans="1:11" ht="24.75" customHeight="1" thickBot="1">
      <c r="A105" s="180"/>
      <c r="B105" s="176"/>
      <c r="C105" s="176"/>
      <c r="D105" s="59"/>
      <c r="E105" s="59"/>
      <c r="F105" s="176"/>
      <c r="G105" s="176"/>
      <c r="H105" s="59"/>
      <c r="I105" s="59"/>
      <c r="J105" s="59"/>
      <c r="K105" s="178"/>
    </row>
    <row r="106" spans="1:11" ht="15" customHeight="1" thickTop="1">
      <c r="A106" s="122"/>
      <c r="B106" s="123"/>
      <c r="C106" s="123"/>
      <c r="D106" s="123"/>
      <c r="E106" s="123"/>
      <c r="F106" s="123"/>
      <c r="G106" s="123"/>
      <c r="H106" s="123"/>
      <c r="I106" s="123"/>
      <c r="J106" s="123"/>
      <c r="K106" s="123"/>
    </row>
    <row r="107" spans="1:11" ht="15" customHeight="1">
      <c r="A107" s="172"/>
      <c r="B107" s="35"/>
      <c r="C107" s="35"/>
      <c r="D107" s="35"/>
      <c r="E107" s="35"/>
      <c r="F107" s="35"/>
      <c r="G107" s="35"/>
      <c r="H107" s="35"/>
      <c r="I107" s="35"/>
      <c r="J107" s="35"/>
      <c r="K107" s="35"/>
    </row>
    <row r="108" spans="1:13" ht="15" customHeight="1">
      <c r="A108" s="173" t="s">
        <v>84</v>
      </c>
      <c r="B108" s="35"/>
      <c r="C108" s="35"/>
      <c r="D108" s="35"/>
      <c r="E108" s="35"/>
      <c r="F108" s="35"/>
      <c r="G108" s="35"/>
      <c r="H108" s="35"/>
      <c r="I108" s="35"/>
      <c r="J108" s="35"/>
      <c r="K108" s="35"/>
      <c r="M108" s="16"/>
    </row>
    <row r="109" spans="1:13" ht="24.75" customHeight="1">
      <c r="A109" s="173" t="s">
        <v>85</v>
      </c>
      <c r="B109" s="35"/>
      <c r="C109" s="35"/>
      <c r="D109" s="35"/>
      <c r="E109" s="35"/>
      <c r="F109" s="35"/>
      <c r="G109" s="35"/>
      <c r="H109" s="35"/>
      <c r="I109" s="35"/>
      <c r="J109" s="35"/>
      <c r="K109" s="35"/>
      <c r="M109" s="16"/>
    </row>
    <row r="110" spans="1:13" ht="24.75" customHeight="1">
      <c r="A110" s="35"/>
      <c r="B110" s="35"/>
      <c r="C110" s="35"/>
      <c r="D110" s="35"/>
      <c r="E110" s="35"/>
      <c r="F110" s="35"/>
      <c r="G110" s="35"/>
      <c r="H110" s="35"/>
      <c r="I110" s="35"/>
      <c r="J110" s="35"/>
      <c r="K110" s="35"/>
      <c r="M110" s="16"/>
    </row>
    <row r="111" spans="1:13" ht="15" customHeight="1">
      <c r="A111" s="35"/>
      <c r="B111" s="35"/>
      <c r="C111" s="35"/>
      <c r="D111" s="35"/>
      <c r="E111" s="35"/>
      <c r="F111" s="35"/>
      <c r="G111" s="35"/>
      <c r="H111" s="35"/>
      <c r="I111" s="35"/>
      <c r="J111" s="35"/>
      <c r="K111" s="35"/>
      <c r="M111" s="16"/>
    </row>
    <row r="112" spans="1:13" ht="15" customHeight="1">
      <c r="A112" s="29"/>
      <c r="B112" s="29"/>
      <c r="C112" s="29"/>
      <c r="D112" s="29"/>
      <c r="E112" s="29"/>
      <c r="F112" s="29"/>
      <c r="G112" s="29"/>
      <c r="H112" s="29"/>
      <c r="I112" s="29"/>
      <c r="J112" s="29"/>
      <c r="K112" s="29"/>
      <c r="M112" s="16"/>
    </row>
    <row r="113" spans="1:13" ht="15" customHeight="1">
      <c r="A113" s="137" t="s">
        <v>59</v>
      </c>
      <c r="B113" s="138"/>
      <c r="C113" s="138"/>
      <c r="D113" s="138"/>
      <c r="E113" s="138"/>
      <c r="F113" s="138"/>
      <c r="G113" s="138"/>
      <c r="H113" s="138"/>
      <c r="I113" s="138"/>
      <c r="J113" s="138"/>
      <c r="K113" s="139"/>
      <c r="M113" s="16"/>
    </row>
    <row r="114" spans="1:13" ht="15" customHeight="1">
      <c r="A114" s="86" t="s">
        <v>90</v>
      </c>
      <c r="B114" s="140"/>
      <c r="C114" s="140"/>
      <c r="D114" s="140"/>
      <c r="E114" s="140"/>
      <c r="F114" s="140"/>
      <c r="G114" s="140"/>
      <c r="H114" s="140"/>
      <c r="I114" s="140"/>
      <c r="J114" s="140"/>
      <c r="K114" s="141"/>
      <c r="M114" s="16"/>
    </row>
    <row r="115" spans="1:13" ht="15" customHeight="1">
      <c r="A115" s="86"/>
      <c r="B115" s="140"/>
      <c r="C115" s="140"/>
      <c r="D115" s="140"/>
      <c r="E115" s="140"/>
      <c r="F115" s="140"/>
      <c r="G115" s="140"/>
      <c r="H115" s="140"/>
      <c r="I115" s="140"/>
      <c r="J115" s="140"/>
      <c r="K115" s="141"/>
      <c r="M115" s="16"/>
    </row>
    <row r="116" spans="1:13" ht="15" customHeight="1">
      <c r="A116" s="86"/>
      <c r="B116" s="140"/>
      <c r="C116" s="140"/>
      <c r="D116" s="140"/>
      <c r="E116" s="140"/>
      <c r="F116" s="140"/>
      <c r="G116" s="140"/>
      <c r="H116" s="140"/>
      <c r="I116" s="140"/>
      <c r="J116" s="140"/>
      <c r="K116" s="141"/>
      <c r="M116" s="16"/>
    </row>
    <row r="117" spans="1:13" ht="15" customHeight="1">
      <c r="A117" s="86"/>
      <c r="B117" s="140"/>
      <c r="C117" s="140"/>
      <c r="D117" s="140"/>
      <c r="E117" s="140"/>
      <c r="F117" s="140"/>
      <c r="G117" s="140"/>
      <c r="H117" s="140"/>
      <c r="I117" s="140"/>
      <c r="J117" s="140"/>
      <c r="K117" s="141"/>
      <c r="M117" s="16"/>
    </row>
    <row r="118" spans="1:13" ht="15" customHeight="1">
      <c r="A118" s="83"/>
      <c r="B118" s="142"/>
      <c r="C118" s="142"/>
      <c r="D118" s="142"/>
      <c r="E118" s="142"/>
      <c r="F118" s="142"/>
      <c r="G118" s="142"/>
      <c r="H118" s="142"/>
      <c r="I118" s="142"/>
      <c r="J118" s="142"/>
      <c r="K118" s="143"/>
      <c r="M118" s="16"/>
    </row>
    <row r="119" spans="1:13" ht="15" customHeight="1">
      <c r="A119" s="28"/>
      <c r="B119" s="28"/>
      <c r="C119" s="28"/>
      <c r="D119" s="28"/>
      <c r="E119" s="28"/>
      <c r="F119" s="28"/>
      <c r="G119" s="28"/>
      <c r="H119" s="28"/>
      <c r="I119" s="28"/>
      <c r="J119" s="28"/>
      <c r="K119" s="28"/>
      <c r="M119" s="16"/>
    </row>
    <row r="120" spans="1:13" ht="15" customHeight="1">
      <c r="A120" s="36"/>
      <c r="B120" s="35"/>
      <c r="C120" s="35"/>
      <c r="D120" s="35"/>
      <c r="E120" s="35"/>
      <c r="F120" s="35"/>
      <c r="G120" s="35"/>
      <c r="H120" s="35"/>
      <c r="I120" s="35"/>
      <c r="J120" s="35"/>
      <c r="K120" s="35"/>
      <c r="M120" s="16"/>
    </row>
    <row r="121" spans="1:13" ht="15" customHeight="1">
      <c r="A121" s="36"/>
      <c r="B121" s="35"/>
      <c r="C121" s="35"/>
      <c r="D121" s="35"/>
      <c r="E121" s="35"/>
      <c r="F121" s="35"/>
      <c r="G121" s="35"/>
      <c r="H121" s="35"/>
      <c r="I121" s="35"/>
      <c r="J121" s="35"/>
      <c r="K121" s="35"/>
      <c r="M121" s="16"/>
    </row>
    <row r="122" spans="1:11" ht="15" customHeight="1">
      <c r="A122" s="3" t="s">
        <v>23</v>
      </c>
      <c r="B122" s="30"/>
      <c r="C122" s="31"/>
      <c r="D122" s="32"/>
      <c r="E122" s="3" t="s">
        <v>60</v>
      </c>
      <c r="F122" s="4"/>
      <c r="G122" s="147" t="s">
        <v>61</v>
      </c>
      <c r="H122" s="148"/>
      <c r="I122" s="30"/>
      <c r="J122" s="31"/>
      <c r="K122" s="149"/>
    </row>
    <row r="123" spans="1:11" ht="15" customHeight="1">
      <c r="A123" s="33"/>
      <c r="B123" s="34"/>
      <c r="C123" s="34"/>
      <c r="D123" s="34"/>
      <c r="E123" s="34"/>
      <c r="F123" s="34"/>
      <c r="G123" s="34"/>
      <c r="H123" s="34"/>
      <c r="I123" s="34"/>
      <c r="J123" s="34"/>
      <c r="K123" s="34"/>
    </row>
    <row r="124" spans="1:11" ht="15" customHeight="1">
      <c r="A124" s="33"/>
      <c r="B124" s="35"/>
      <c r="C124" s="35"/>
      <c r="D124" s="35"/>
      <c r="E124" s="35"/>
      <c r="F124" s="35"/>
      <c r="G124" s="35"/>
      <c r="H124" s="35"/>
      <c r="I124" s="35"/>
      <c r="J124" s="35"/>
      <c r="K124" s="35"/>
    </row>
    <row r="125" spans="1:11" ht="15" customHeight="1">
      <c r="A125" s="3" t="s">
        <v>25</v>
      </c>
      <c r="B125" s="30"/>
      <c r="C125" s="31"/>
      <c r="D125" s="32"/>
      <c r="E125" s="3" t="s">
        <v>60</v>
      </c>
      <c r="F125" s="4"/>
      <c r="G125" s="147" t="s">
        <v>61</v>
      </c>
      <c r="H125" s="148"/>
      <c r="I125" s="30"/>
      <c r="J125" s="31"/>
      <c r="K125" s="149"/>
    </row>
    <row r="126" spans="1:11" ht="15" customHeight="1">
      <c r="A126" s="33"/>
      <c r="B126" s="34"/>
      <c r="C126" s="34"/>
      <c r="D126" s="34"/>
      <c r="E126" s="34"/>
      <c r="F126" s="34"/>
      <c r="G126" s="34"/>
      <c r="H126" s="34"/>
      <c r="I126" s="34"/>
      <c r="J126" s="34"/>
      <c r="K126" s="34"/>
    </row>
    <row r="127" spans="1:11" ht="15" customHeight="1">
      <c r="A127" s="33"/>
      <c r="B127" s="34"/>
      <c r="C127" s="34"/>
      <c r="D127" s="34"/>
      <c r="E127" s="34"/>
      <c r="F127" s="34"/>
      <c r="G127" s="34"/>
      <c r="H127" s="34"/>
      <c r="I127" s="34"/>
      <c r="J127" s="34"/>
      <c r="K127" s="34"/>
    </row>
    <row r="128" spans="1:11" ht="15" customHeight="1">
      <c r="A128" s="33"/>
      <c r="B128" s="34"/>
      <c r="C128" s="34"/>
      <c r="D128" s="34"/>
      <c r="E128" s="34"/>
      <c r="F128" s="34"/>
      <c r="G128" s="34"/>
      <c r="H128" s="34"/>
      <c r="I128" s="34"/>
      <c r="J128" s="34"/>
      <c r="K128" s="34"/>
    </row>
    <row r="129" spans="1:11" ht="15" customHeight="1">
      <c r="A129" s="26" t="s">
        <v>62</v>
      </c>
      <c r="B129" s="27"/>
      <c r="C129" s="27"/>
      <c r="D129" s="27"/>
      <c r="E129" s="27"/>
      <c r="F129" s="27"/>
      <c r="G129" s="27"/>
      <c r="H129" s="27"/>
      <c r="I129" s="27"/>
      <c r="J129" s="27"/>
      <c r="K129" s="27"/>
    </row>
    <row r="130" spans="1:11" ht="15" customHeight="1">
      <c r="A130" s="43"/>
      <c r="B130" s="44"/>
      <c r="C130" s="44"/>
      <c r="D130" s="44"/>
      <c r="E130" s="44"/>
      <c r="F130" s="44"/>
      <c r="G130" s="44"/>
      <c r="H130" s="44"/>
      <c r="I130" s="44"/>
      <c r="J130" s="44"/>
      <c r="K130" s="45"/>
    </row>
    <row r="131" spans="1:11" ht="15" customHeight="1">
      <c r="A131" s="46"/>
      <c r="B131" s="47"/>
      <c r="C131" s="47"/>
      <c r="D131" s="47"/>
      <c r="E131" s="47"/>
      <c r="F131" s="47"/>
      <c r="G131" s="47"/>
      <c r="H131" s="47"/>
      <c r="I131" s="47"/>
      <c r="J131" s="47"/>
      <c r="K131" s="48"/>
    </row>
    <row r="132" spans="1:11" ht="15" customHeight="1">
      <c r="A132" s="46"/>
      <c r="B132" s="47"/>
      <c r="C132" s="47"/>
      <c r="D132" s="47"/>
      <c r="E132" s="47"/>
      <c r="F132" s="47"/>
      <c r="G132" s="47"/>
      <c r="H132" s="47"/>
      <c r="I132" s="47"/>
      <c r="J132" s="47"/>
      <c r="K132" s="48"/>
    </row>
    <row r="133" spans="1:11" ht="15" customHeight="1">
      <c r="A133" s="46"/>
      <c r="B133" s="47"/>
      <c r="C133" s="47"/>
      <c r="D133" s="47"/>
      <c r="E133" s="47"/>
      <c r="F133" s="47"/>
      <c r="G133" s="47"/>
      <c r="H133" s="47"/>
      <c r="I133" s="47"/>
      <c r="J133" s="47"/>
      <c r="K133" s="48"/>
    </row>
    <row r="134" spans="1:11" ht="15" customHeight="1">
      <c r="A134" s="46"/>
      <c r="B134" s="47"/>
      <c r="C134" s="47"/>
      <c r="D134" s="47"/>
      <c r="E134" s="47"/>
      <c r="F134" s="47"/>
      <c r="G134" s="47"/>
      <c r="H134" s="47"/>
      <c r="I134" s="47"/>
      <c r="J134" s="47"/>
      <c r="K134" s="48"/>
    </row>
    <row r="135" spans="1:11" ht="15" customHeight="1">
      <c r="A135" s="49"/>
      <c r="B135" s="50"/>
      <c r="C135" s="50"/>
      <c r="D135" s="50"/>
      <c r="E135" s="50"/>
      <c r="F135" s="50"/>
      <c r="G135" s="50"/>
      <c r="H135" s="50"/>
      <c r="I135" s="50"/>
      <c r="J135" s="50"/>
      <c r="K135" s="51"/>
    </row>
    <row r="136" spans="1:11" ht="15" customHeight="1">
      <c r="A136" s="52"/>
      <c r="B136" s="52"/>
      <c r="C136" s="52"/>
      <c r="D136" s="52"/>
      <c r="E136" s="52"/>
      <c r="F136" s="52"/>
      <c r="G136" s="52"/>
      <c r="H136" s="52"/>
      <c r="I136" s="52"/>
      <c r="J136" s="52"/>
      <c r="K136" s="52"/>
    </row>
    <row r="137" spans="1:11" ht="15" customHeight="1">
      <c r="A137" s="60"/>
      <c r="B137" s="60"/>
      <c r="C137" s="60"/>
      <c r="D137" s="60"/>
      <c r="E137" s="60"/>
      <c r="F137" s="60"/>
      <c r="G137" s="60"/>
      <c r="H137" s="60"/>
      <c r="I137" s="60"/>
      <c r="J137" s="60"/>
      <c r="K137" s="60"/>
    </row>
    <row r="138" spans="1:11" ht="15" customHeight="1" thickBot="1">
      <c r="A138" s="150"/>
      <c r="B138" s="151"/>
      <c r="C138" s="151"/>
      <c r="D138" s="151"/>
      <c r="E138" s="151"/>
      <c r="F138" s="151"/>
      <c r="G138" s="151"/>
      <c r="H138" s="151"/>
      <c r="I138" s="151"/>
      <c r="J138" s="151"/>
      <c r="K138" s="151"/>
    </row>
    <row r="139" spans="1:11" ht="15" customHeight="1" thickBot="1" thickTop="1">
      <c r="A139" s="5" t="s">
        <v>28</v>
      </c>
      <c r="B139" s="152" t="s">
        <v>63</v>
      </c>
      <c r="C139" s="153"/>
      <c r="D139" s="153"/>
      <c r="E139" s="153"/>
      <c r="F139" s="153"/>
      <c r="G139" s="153"/>
      <c r="H139" s="153"/>
      <c r="I139" s="154"/>
      <c r="J139" s="155" t="s">
        <v>24</v>
      </c>
      <c r="K139" s="156"/>
    </row>
    <row r="140" spans="1:11" ht="15" customHeight="1" thickTop="1">
      <c r="A140" s="6" t="s">
        <v>29</v>
      </c>
      <c r="B140" s="37" t="s">
        <v>30</v>
      </c>
      <c r="C140" s="38"/>
      <c r="D140" s="39"/>
      <c r="E140" s="39"/>
      <c r="F140" s="39"/>
      <c r="G140" s="39"/>
      <c r="H140" s="39"/>
      <c r="I140" s="40"/>
      <c r="J140" s="41" t="s">
        <v>92</v>
      </c>
      <c r="K140" s="42"/>
    </row>
    <row r="141" spans="1:11" ht="15" customHeight="1">
      <c r="A141" s="7" t="s">
        <v>64</v>
      </c>
      <c r="B141" s="134" t="s">
        <v>66</v>
      </c>
      <c r="C141" s="135"/>
      <c r="D141" s="135"/>
      <c r="E141" s="135"/>
      <c r="F141" s="135"/>
      <c r="G141" s="135"/>
      <c r="H141" s="135"/>
      <c r="I141" s="136"/>
      <c r="J141" s="145" t="s">
        <v>91</v>
      </c>
      <c r="K141" s="146"/>
    </row>
    <row r="142" spans="1:11" ht="15" customHeight="1">
      <c r="A142" s="7"/>
      <c r="B142" s="162"/>
      <c r="C142" s="163"/>
      <c r="D142" s="163"/>
      <c r="E142" s="163"/>
      <c r="F142" s="163"/>
      <c r="G142" s="163"/>
      <c r="H142" s="163"/>
      <c r="I142" s="164"/>
      <c r="J142" s="165"/>
      <c r="K142" s="166"/>
    </row>
    <row r="143" spans="1:11" ht="15" customHeight="1">
      <c r="A143" s="6"/>
      <c r="B143" s="157"/>
      <c r="C143" s="158"/>
      <c r="D143" s="158"/>
      <c r="E143" s="158"/>
      <c r="F143" s="158"/>
      <c r="G143" s="158"/>
      <c r="H143" s="158"/>
      <c r="I143" s="159"/>
      <c r="J143" s="160"/>
      <c r="K143" s="161"/>
    </row>
    <row r="144" spans="1:11" ht="15" customHeight="1">
      <c r="A144" s="6"/>
      <c r="B144" s="157"/>
      <c r="C144" s="158"/>
      <c r="D144" s="158"/>
      <c r="E144" s="158"/>
      <c r="F144" s="158"/>
      <c r="G144" s="158"/>
      <c r="H144" s="158"/>
      <c r="I144" s="159"/>
      <c r="J144" s="160"/>
      <c r="K144" s="161"/>
    </row>
    <row r="145" spans="1:11" ht="15" customHeight="1">
      <c r="A145" s="6"/>
      <c r="B145" s="157"/>
      <c r="C145" s="158"/>
      <c r="D145" s="158"/>
      <c r="E145" s="158"/>
      <c r="F145" s="158"/>
      <c r="G145" s="158"/>
      <c r="H145" s="158"/>
      <c r="I145" s="159"/>
      <c r="J145" s="160"/>
      <c r="K145" s="161"/>
    </row>
    <row r="146" spans="1:11" ht="15" customHeight="1">
      <c r="A146" s="6"/>
      <c r="B146" s="157"/>
      <c r="C146" s="158"/>
      <c r="D146" s="158"/>
      <c r="E146" s="158"/>
      <c r="F146" s="158"/>
      <c r="G146" s="158"/>
      <c r="H146" s="158"/>
      <c r="I146" s="159"/>
      <c r="J146" s="160"/>
      <c r="K146" s="161"/>
    </row>
    <row r="147" spans="1:11" ht="15" customHeight="1">
      <c r="A147" s="6"/>
      <c r="B147" s="157"/>
      <c r="C147" s="158"/>
      <c r="D147" s="158"/>
      <c r="E147" s="158"/>
      <c r="F147" s="158"/>
      <c r="G147" s="158"/>
      <c r="H147" s="158"/>
      <c r="I147" s="159"/>
      <c r="J147" s="160"/>
      <c r="K147" s="161"/>
    </row>
    <row r="148" spans="1:11" ht="15" customHeight="1">
      <c r="A148" s="6"/>
      <c r="B148" s="157"/>
      <c r="C148" s="158"/>
      <c r="D148" s="158"/>
      <c r="E148" s="158"/>
      <c r="F148" s="158"/>
      <c r="G148" s="158"/>
      <c r="H148" s="158"/>
      <c r="I148" s="159"/>
      <c r="J148" s="160"/>
      <c r="K148" s="161"/>
    </row>
    <row r="149" spans="1:11" ht="15" customHeight="1">
      <c r="A149" s="6"/>
      <c r="B149" s="157"/>
      <c r="C149" s="158"/>
      <c r="D149" s="158"/>
      <c r="E149" s="158"/>
      <c r="F149" s="158"/>
      <c r="G149" s="158"/>
      <c r="H149" s="158"/>
      <c r="I149" s="159"/>
      <c r="J149" s="160"/>
      <c r="K149" s="161"/>
    </row>
    <row r="150" spans="1:11" ht="15" customHeight="1">
      <c r="A150" s="6"/>
      <c r="B150" s="157"/>
      <c r="C150" s="158"/>
      <c r="D150" s="158"/>
      <c r="E150" s="158"/>
      <c r="F150" s="158"/>
      <c r="G150" s="158"/>
      <c r="H150" s="158"/>
      <c r="I150" s="159"/>
      <c r="J150" s="160"/>
      <c r="K150" s="161"/>
    </row>
    <row r="151" spans="1:11" ht="15" customHeight="1">
      <c r="A151" s="6"/>
      <c r="B151" s="157"/>
      <c r="C151" s="158"/>
      <c r="D151" s="158"/>
      <c r="E151" s="158"/>
      <c r="F151" s="158"/>
      <c r="G151" s="158"/>
      <c r="H151" s="158"/>
      <c r="I151" s="159"/>
      <c r="J151" s="160"/>
      <c r="K151" s="161"/>
    </row>
    <row r="152" spans="1:11" ht="15" customHeight="1">
      <c r="A152" s="6"/>
      <c r="B152" s="157"/>
      <c r="C152" s="158"/>
      <c r="D152" s="158"/>
      <c r="E152" s="158"/>
      <c r="F152" s="158"/>
      <c r="G152" s="158"/>
      <c r="H152" s="158"/>
      <c r="I152" s="159"/>
      <c r="J152" s="160"/>
      <c r="K152" s="161"/>
    </row>
    <row r="153" spans="1:11" ht="15" customHeight="1">
      <c r="A153" s="6"/>
      <c r="B153" s="157"/>
      <c r="C153" s="158"/>
      <c r="D153" s="158"/>
      <c r="E153" s="158"/>
      <c r="F153" s="158"/>
      <c r="G153" s="158"/>
      <c r="H153" s="158"/>
      <c r="I153" s="159"/>
      <c r="J153" s="160"/>
      <c r="K153" s="161"/>
    </row>
    <row r="154" spans="1:11" ht="15" customHeight="1">
      <c r="A154" s="6"/>
      <c r="B154" s="157"/>
      <c r="C154" s="158"/>
      <c r="D154" s="158"/>
      <c r="E154" s="158"/>
      <c r="F154" s="158"/>
      <c r="G154" s="158"/>
      <c r="H154" s="158"/>
      <c r="I154" s="159"/>
      <c r="J154" s="160"/>
      <c r="K154" s="161"/>
    </row>
    <row r="155" spans="1:11" ht="15" customHeight="1">
      <c r="A155" s="6"/>
      <c r="B155" s="157"/>
      <c r="C155" s="158"/>
      <c r="D155" s="158"/>
      <c r="E155" s="158"/>
      <c r="F155" s="158"/>
      <c r="G155" s="158"/>
      <c r="H155" s="158"/>
      <c r="I155" s="159"/>
      <c r="J155" s="160"/>
      <c r="K155" s="161"/>
    </row>
    <row r="156" spans="1:11" ht="15" customHeight="1">
      <c r="A156" s="6"/>
      <c r="B156" s="157"/>
      <c r="C156" s="158"/>
      <c r="D156" s="158"/>
      <c r="E156" s="158"/>
      <c r="F156" s="158"/>
      <c r="G156" s="158"/>
      <c r="H156" s="158"/>
      <c r="I156" s="159"/>
      <c r="J156" s="160"/>
      <c r="K156" s="161"/>
    </row>
    <row r="157" spans="1:11" ht="15" customHeight="1" thickBot="1">
      <c r="A157" s="8"/>
      <c r="B157" s="167"/>
      <c r="C157" s="168"/>
      <c r="D157" s="168"/>
      <c r="E157" s="168"/>
      <c r="F157" s="168"/>
      <c r="G157" s="168"/>
      <c r="H157" s="168"/>
      <c r="I157" s="169"/>
      <c r="J157" s="170"/>
      <c r="K157" s="171"/>
    </row>
    <row r="158" spans="1:11" ht="12.75" customHeight="1" thickTop="1">
      <c r="A158" s="17"/>
      <c r="B158" s="18"/>
      <c r="C158" s="18"/>
      <c r="D158" s="18"/>
      <c r="E158" s="18"/>
      <c r="F158" s="18"/>
      <c r="G158" s="18"/>
      <c r="H158" s="18"/>
      <c r="I158" s="18"/>
      <c r="J158" s="18"/>
      <c r="K158" s="17"/>
    </row>
    <row r="159" spans="1:11" ht="12.75" customHeight="1">
      <c r="A159" s="17"/>
      <c r="B159" s="18"/>
      <c r="C159" s="18"/>
      <c r="D159" s="18"/>
      <c r="E159" s="18"/>
      <c r="F159" s="18"/>
      <c r="G159" s="18"/>
      <c r="H159" s="18"/>
      <c r="I159" s="18"/>
      <c r="J159" s="18"/>
      <c r="K159" s="17"/>
    </row>
    <row r="160" spans="1:11" ht="12.75" customHeight="1">
      <c r="A160" s="17"/>
      <c r="B160" s="18"/>
      <c r="C160" s="18"/>
      <c r="D160" s="18"/>
      <c r="E160" s="18"/>
      <c r="F160" s="18"/>
      <c r="G160" s="18"/>
      <c r="H160" s="18"/>
      <c r="I160" s="18"/>
      <c r="J160" s="18"/>
      <c r="K160" s="17"/>
    </row>
    <row r="161" spans="1:11" ht="12.75" customHeight="1">
      <c r="A161" s="17"/>
      <c r="B161" s="18"/>
      <c r="C161" s="18"/>
      <c r="D161" s="18"/>
      <c r="E161" s="18"/>
      <c r="F161" s="18"/>
      <c r="G161" s="18"/>
      <c r="H161" s="18"/>
      <c r="I161" s="18"/>
      <c r="J161" s="18"/>
      <c r="K161" s="17"/>
    </row>
    <row r="162" spans="1:11" ht="12.75" customHeight="1">
      <c r="A162" s="17"/>
      <c r="B162" s="18"/>
      <c r="C162" s="18"/>
      <c r="D162" s="18"/>
      <c r="E162" s="18"/>
      <c r="F162" s="18"/>
      <c r="G162" s="18"/>
      <c r="H162" s="18"/>
      <c r="I162" s="18"/>
      <c r="J162" s="18"/>
      <c r="K162" s="17"/>
    </row>
    <row r="163" spans="1:11" ht="12.75" customHeight="1">
      <c r="A163" s="17"/>
      <c r="B163" s="18"/>
      <c r="C163" s="18"/>
      <c r="D163" s="18"/>
      <c r="E163" s="18"/>
      <c r="F163" s="18"/>
      <c r="G163" s="18"/>
      <c r="H163" s="18"/>
      <c r="I163" s="18"/>
      <c r="J163" s="18"/>
      <c r="K163" s="17"/>
    </row>
    <row r="164" spans="1:11" ht="12.75" customHeight="1">
      <c r="A164" s="17"/>
      <c r="B164" s="18"/>
      <c r="C164" s="18"/>
      <c r="D164" s="18"/>
      <c r="E164" s="18"/>
      <c r="F164" s="18"/>
      <c r="G164" s="18"/>
      <c r="H164" s="18"/>
      <c r="I164" s="18"/>
      <c r="J164" s="18"/>
      <c r="K164" s="17"/>
    </row>
    <row r="165" spans="1:11" ht="12.75" customHeight="1">
      <c r="A165" s="17"/>
      <c r="B165" s="18"/>
      <c r="C165" s="18"/>
      <c r="D165" s="18"/>
      <c r="E165" s="18"/>
      <c r="F165" s="18"/>
      <c r="G165" s="18"/>
      <c r="H165" s="18"/>
      <c r="I165" s="18"/>
      <c r="J165" s="18"/>
      <c r="K165" s="17"/>
    </row>
    <row r="166" spans="1:11" ht="12.75" customHeight="1">
      <c r="A166" s="17"/>
      <c r="B166" s="18"/>
      <c r="C166" s="18"/>
      <c r="D166" s="18"/>
      <c r="E166" s="18"/>
      <c r="F166" s="18"/>
      <c r="G166" s="18"/>
      <c r="H166" s="18"/>
      <c r="I166" s="18"/>
      <c r="J166" s="18"/>
      <c r="K166" s="17"/>
    </row>
    <row r="167" spans="1:11" ht="12.75" customHeight="1">
      <c r="A167" s="17"/>
      <c r="B167" s="18"/>
      <c r="C167" s="18"/>
      <c r="D167" s="18"/>
      <c r="E167" s="18"/>
      <c r="F167" s="18"/>
      <c r="G167" s="18"/>
      <c r="H167" s="18"/>
      <c r="I167" s="18"/>
      <c r="J167" s="18"/>
      <c r="K167" s="17"/>
    </row>
    <row r="168" spans="1:11" ht="12.75" customHeight="1">
      <c r="A168" s="17"/>
      <c r="B168" s="18"/>
      <c r="C168" s="18"/>
      <c r="D168" s="18"/>
      <c r="E168" s="18"/>
      <c r="F168" s="18"/>
      <c r="G168" s="18"/>
      <c r="H168" s="18"/>
      <c r="I168" s="18"/>
      <c r="J168" s="18"/>
      <c r="K168" s="17"/>
    </row>
    <row r="169" spans="1:11" ht="12.75" customHeight="1">
      <c r="A169" s="17"/>
      <c r="B169" s="18"/>
      <c r="C169" s="18"/>
      <c r="D169" s="18"/>
      <c r="E169" s="18"/>
      <c r="F169" s="18"/>
      <c r="G169" s="18"/>
      <c r="H169" s="18"/>
      <c r="I169" s="18"/>
      <c r="J169" s="18"/>
      <c r="K169" s="17"/>
    </row>
    <row r="170" spans="1:11" ht="12.75" customHeight="1">
      <c r="A170" s="17"/>
      <c r="B170" s="18"/>
      <c r="C170" s="18"/>
      <c r="D170" s="18"/>
      <c r="E170" s="18"/>
      <c r="F170" s="18"/>
      <c r="G170" s="18"/>
      <c r="H170" s="18"/>
      <c r="I170" s="18"/>
      <c r="J170" s="18"/>
      <c r="K170" s="17"/>
    </row>
    <row r="171" spans="1:11" ht="12.75" customHeight="1">
      <c r="A171" s="17"/>
      <c r="B171" s="18"/>
      <c r="C171" s="18"/>
      <c r="D171" s="18"/>
      <c r="E171" s="18"/>
      <c r="F171" s="18"/>
      <c r="G171" s="18"/>
      <c r="H171" s="18"/>
      <c r="I171" s="18"/>
      <c r="J171" s="18"/>
      <c r="K171" s="19"/>
    </row>
    <row r="172" spans="1:8" ht="12.75" customHeight="1">
      <c r="A172" s="20"/>
      <c r="B172" s="20"/>
      <c r="C172" s="20"/>
      <c r="D172" s="20"/>
      <c r="E172" s="20"/>
      <c r="F172" s="20"/>
      <c r="G172" s="20"/>
      <c r="H172" s="20"/>
    </row>
    <row r="173" spans="1:8" ht="12.75" customHeight="1">
      <c r="A173" s="20"/>
      <c r="B173" s="20"/>
      <c r="C173" s="20"/>
      <c r="D173" s="20"/>
      <c r="E173" s="20"/>
      <c r="F173" s="20"/>
      <c r="G173" s="20"/>
      <c r="H173" s="20"/>
    </row>
    <row r="174" spans="1:8" ht="12.75" customHeight="1">
      <c r="A174" s="20"/>
      <c r="B174" s="20"/>
      <c r="C174" s="20"/>
      <c r="D174" s="20"/>
      <c r="E174" s="20"/>
      <c r="F174" s="20"/>
      <c r="G174" s="20"/>
      <c r="H174" s="20"/>
    </row>
    <row r="175" spans="1:8" ht="12.75" customHeight="1">
      <c r="A175" s="20"/>
      <c r="B175" s="20"/>
      <c r="C175" s="20"/>
      <c r="D175" s="20"/>
      <c r="E175" s="20"/>
      <c r="F175" s="20"/>
      <c r="G175" s="20"/>
      <c r="H175" s="20"/>
    </row>
    <row r="176" spans="1:8" ht="12.75" customHeight="1">
      <c r="A176" s="20"/>
      <c r="B176" s="20"/>
      <c r="C176" s="20"/>
      <c r="D176" s="20"/>
      <c r="E176" s="20"/>
      <c r="F176" s="20"/>
      <c r="G176" s="20"/>
      <c r="H176" s="20"/>
    </row>
    <row r="177" spans="1:8" ht="12.75" customHeight="1">
      <c r="A177" s="20"/>
      <c r="B177" s="20"/>
      <c r="C177" s="20"/>
      <c r="D177" s="20"/>
      <c r="E177" s="20"/>
      <c r="F177" s="20"/>
      <c r="G177" s="20"/>
      <c r="H177" s="20"/>
    </row>
    <row r="178" spans="1:8" ht="12.75" customHeight="1">
      <c r="A178" s="20"/>
      <c r="B178" s="20"/>
      <c r="C178" s="20"/>
      <c r="D178" s="20"/>
      <c r="E178" s="20"/>
      <c r="F178" s="20"/>
      <c r="G178" s="20"/>
      <c r="H178" s="20"/>
    </row>
    <row r="179" spans="1:8" ht="12.75" customHeight="1">
      <c r="A179" s="20"/>
      <c r="B179" s="20"/>
      <c r="C179" s="20"/>
      <c r="D179" s="20"/>
      <c r="E179" s="20"/>
      <c r="F179" s="20"/>
      <c r="G179" s="20"/>
      <c r="H179" s="20"/>
    </row>
    <row r="180" spans="1:8" ht="12.75" customHeight="1">
      <c r="A180" s="20"/>
      <c r="B180" s="20"/>
      <c r="C180" s="20"/>
      <c r="D180" s="20"/>
      <c r="E180" s="20"/>
      <c r="F180" s="20"/>
      <c r="G180" s="20"/>
      <c r="H180" s="20"/>
    </row>
    <row r="181" spans="1:8" ht="12.75" customHeight="1">
      <c r="A181" s="20"/>
      <c r="B181" s="20"/>
      <c r="C181" s="20"/>
      <c r="D181" s="20"/>
      <c r="E181" s="20"/>
      <c r="F181" s="20"/>
      <c r="G181" s="20"/>
      <c r="H181" s="20"/>
    </row>
    <row r="182" spans="1:8" ht="12.75" customHeight="1">
      <c r="A182" s="20"/>
      <c r="B182" s="20"/>
      <c r="C182" s="20"/>
      <c r="D182" s="20"/>
      <c r="E182" s="20"/>
      <c r="F182" s="20"/>
      <c r="G182" s="20"/>
      <c r="H182" s="20"/>
    </row>
    <row r="183" spans="1:8" ht="12.75" customHeight="1">
      <c r="A183" s="20"/>
      <c r="B183" s="20"/>
      <c r="C183" s="20"/>
      <c r="D183" s="20"/>
      <c r="E183" s="20"/>
      <c r="F183" s="20"/>
      <c r="G183" s="20"/>
      <c r="H183" s="20"/>
    </row>
    <row r="184" spans="1:8" ht="12.75" customHeight="1">
      <c r="A184" s="20"/>
      <c r="B184" s="20"/>
      <c r="C184" s="20"/>
      <c r="D184" s="20"/>
      <c r="E184" s="20"/>
      <c r="F184" s="20"/>
      <c r="G184" s="20"/>
      <c r="H184" s="20"/>
    </row>
    <row r="185" spans="1:8" ht="12.75" customHeight="1">
      <c r="A185" s="20"/>
      <c r="B185" s="20"/>
      <c r="C185" s="20"/>
      <c r="D185" s="20"/>
      <c r="E185" s="20"/>
      <c r="F185" s="20"/>
      <c r="G185" s="20"/>
      <c r="H185" s="20"/>
    </row>
    <row r="186" spans="1:8" ht="12.75" customHeight="1">
      <c r="A186" s="20"/>
      <c r="B186" s="20"/>
      <c r="C186" s="20"/>
      <c r="D186" s="20"/>
      <c r="E186" s="20"/>
      <c r="F186" s="20"/>
      <c r="G186" s="20"/>
      <c r="H186" s="20"/>
    </row>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sheetData>
  <sheetProtection password="DFFE" sheet="1"/>
  <mergeCells count="214">
    <mergeCell ref="A107:K107"/>
    <mergeCell ref="A111:K111"/>
    <mergeCell ref="A99:K99"/>
    <mergeCell ref="A102:K102"/>
    <mergeCell ref="A108:K108"/>
    <mergeCell ref="A109:K110"/>
    <mergeCell ref="F104:G105"/>
    <mergeCell ref="H104:K105"/>
    <mergeCell ref="A104:A105"/>
    <mergeCell ref="B104:C105"/>
    <mergeCell ref="B150:I150"/>
    <mergeCell ref="J150:K150"/>
    <mergeCell ref="B151:I151"/>
    <mergeCell ref="B157:I157"/>
    <mergeCell ref="J157:K157"/>
    <mergeCell ref="B156:I156"/>
    <mergeCell ref="J156:K156"/>
    <mergeCell ref="J151:K151"/>
    <mergeCell ref="B155:I155"/>
    <mergeCell ref="J155:K155"/>
    <mergeCell ref="B153:I153"/>
    <mergeCell ref="B152:I152"/>
    <mergeCell ref="J152:K152"/>
    <mergeCell ref="J153:K153"/>
    <mergeCell ref="B154:I154"/>
    <mergeCell ref="J154:K154"/>
    <mergeCell ref="B148:I148"/>
    <mergeCell ref="J148:K148"/>
    <mergeCell ref="B149:I149"/>
    <mergeCell ref="J149:K149"/>
    <mergeCell ref="B146:I146"/>
    <mergeCell ref="J146:K146"/>
    <mergeCell ref="B147:I147"/>
    <mergeCell ref="J147:K147"/>
    <mergeCell ref="B144:I144"/>
    <mergeCell ref="J144:K144"/>
    <mergeCell ref="B145:I145"/>
    <mergeCell ref="J145:K145"/>
    <mergeCell ref="B142:I142"/>
    <mergeCell ref="J142:K142"/>
    <mergeCell ref="B143:I143"/>
    <mergeCell ref="J143:K143"/>
    <mergeCell ref="J141:K141"/>
    <mergeCell ref="A123:K123"/>
    <mergeCell ref="G122:H122"/>
    <mergeCell ref="I122:K122"/>
    <mergeCell ref="A128:K128"/>
    <mergeCell ref="G125:H125"/>
    <mergeCell ref="I125:K125"/>
    <mergeCell ref="A138:K138"/>
    <mergeCell ref="B139:I139"/>
    <mergeCell ref="J139:K139"/>
    <mergeCell ref="A64:D64"/>
    <mergeCell ref="A65:D65"/>
    <mergeCell ref="A66:D66"/>
    <mergeCell ref="B141:I141"/>
    <mergeCell ref="A113:K113"/>
    <mergeCell ref="A114:K118"/>
    <mergeCell ref="A86:K86"/>
    <mergeCell ref="A87:K87"/>
    <mergeCell ref="A90:K90"/>
    <mergeCell ref="A89:K89"/>
    <mergeCell ref="A67:D67"/>
    <mergeCell ref="A69:D69"/>
    <mergeCell ref="A68:D68"/>
    <mergeCell ref="B122:D122"/>
    <mergeCell ref="A70:D70"/>
    <mergeCell ref="A71:D71"/>
    <mergeCell ref="D76:K76"/>
    <mergeCell ref="A76:C76"/>
    <mergeCell ref="A75:K75"/>
    <mergeCell ref="A78:K78"/>
    <mergeCell ref="A79:D79"/>
    <mergeCell ref="E79:K79"/>
    <mergeCell ref="E94:K94"/>
    <mergeCell ref="A94:D94"/>
    <mergeCell ref="A84:K84"/>
    <mergeCell ref="H85:I85"/>
    <mergeCell ref="J85:K85"/>
    <mergeCell ref="A85:D85"/>
    <mergeCell ref="A80:D80"/>
    <mergeCell ref="A81:D81"/>
    <mergeCell ref="E97:F97"/>
    <mergeCell ref="E85:F85"/>
    <mergeCell ref="A83:D83"/>
    <mergeCell ref="E83:K83"/>
    <mergeCell ref="A95:K95"/>
    <mergeCell ref="A93:K93"/>
    <mergeCell ref="A92:K92"/>
    <mergeCell ref="A91:B91"/>
    <mergeCell ref="C91:K91"/>
    <mergeCell ref="E64:K64"/>
    <mergeCell ref="E65:K65"/>
    <mergeCell ref="E66:K66"/>
    <mergeCell ref="A106:K106"/>
    <mergeCell ref="A96:K96"/>
    <mergeCell ref="A100:K100"/>
    <mergeCell ref="A101:K101"/>
    <mergeCell ref="E67:K67"/>
    <mergeCell ref="E68:K68"/>
    <mergeCell ref="E69:K69"/>
    <mergeCell ref="A77:D77"/>
    <mergeCell ref="E77:K77"/>
    <mergeCell ref="E70:K70"/>
    <mergeCell ref="E71:K71"/>
    <mergeCell ref="A73:K73"/>
    <mergeCell ref="A74:K74"/>
    <mergeCell ref="A72:K72"/>
    <mergeCell ref="D57:J57"/>
    <mergeCell ref="A58:K58"/>
    <mergeCell ref="E63:K63"/>
    <mergeCell ref="E61:K61"/>
    <mergeCell ref="A61:D61"/>
    <mergeCell ref="A63:D63"/>
    <mergeCell ref="A82:D82"/>
    <mergeCell ref="E80:K80"/>
    <mergeCell ref="E81:K81"/>
    <mergeCell ref="E82:K82"/>
    <mergeCell ref="A59:K59"/>
    <mergeCell ref="A53:K53"/>
    <mergeCell ref="A54:K54"/>
    <mergeCell ref="A60:K60"/>
    <mergeCell ref="A62:K62"/>
    <mergeCell ref="A57:C57"/>
    <mergeCell ref="A55:K55"/>
    <mergeCell ref="C4:I4"/>
    <mergeCell ref="C5:I5"/>
    <mergeCell ref="A47:K47"/>
    <mergeCell ref="A43:K43"/>
    <mergeCell ref="B46:K46"/>
    <mergeCell ref="B41:E41"/>
    <mergeCell ref="B40:E40"/>
    <mergeCell ref="G40:K40"/>
    <mergeCell ref="A49:K49"/>
    <mergeCell ref="A50:K50"/>
    <mergeCell ref="A51:K51"/>
    <mergeCell ref="A45:K45"/>
    <mergeCell ref="B44:J44"/>
    <mergeCell ref="A52:K52"/>
    <mergeCell ref="A38:K38"/>
    <mergeCell ref="B39:E39"/>
    <mergeCell ref="G39:I39"/>
    <mergeCell ref="A32:E32"/>
    <mergeCell ref="A42:K42"/>
    <mergeCell ref="B48:K48"/>
    <mergeCell ref="A23:K23"/>
    <mergeCell ref="B25:E25"/>
    <mergeCell ref="A30:I30"/>
    <mergeCell ref="A34:K34"/>
    <mergeCell ref="B28:E28"/>
    <mergeCell ref="B29:E29"/>
    <mergeCell ref="B27:E27"/>
    <mergeCell ref="C15:I16"/>
    <mergeCell ref="A14:B17"/>
    <mergeCell ref="C14:K14"/>
    <mergeCell ref="C17:K17"/>
    <mergeCell ref="J15:K15"/>
    <mergeCell ref="G25:I25"/>
    <mergeCell ref="J16:K16"/>
    <mergeCell ref="A18:K18"/>
    <mergeCell ref="A19:K19"/>
    <mergeCell ref="A20:K20"/>
    <mergeCell ref="A7:K7"/>
    <mergeCell ref="A8:K8"/>
    <mergeCell ref="A9:K9"/>
    <mergeCell ref="A11:K11"/>
    <mergeCell ref="A12:K12"/>
    <mergeCell ref="A13:K13"/>
    <mergeCell ref="A10:K10"/>
    <mergeCell ref="A2:K2"/>
    <mergeCell ref="B1:K1"/>
    <mergeCell ref="A3:K3"/>
    <mergeCell ref="J4:K4"/>
    <mergeCell ref="J5:K5"/>
    <mergeCell ref="A6:K6"/>
    <mergeCell ref="A21:K21"/>
    <mergeCell ref="B24:E24"/>
    <mergeCell ref="G32:K32"/>
    <mergeCell ref="G27:I27"/>
    <mergeCell ref="B26:E26"/>
    <mergeCell ref="G24:I24"/>
    <mergeCell ref="G29:I29"/>
    <mergeCell ref="A22:K22"/>
    <mergeCell ref="J27:K27"/>
    <mergeCell ref="J28:K28"/>
    <mergeCell ref="A35:K35"/>
    <mergeCell ref="A98:K98"/>
    <mergeCell ref="A103:K103"/>
    <mergeCell ref="G26:I26"/>
    <mergeCell ref="G28:I28"/>
    <mergeCell ref="A37:K37"/>
    <mergeCell ref="A36:K36"/>
    <mergeCell ref="A31:K31"/>
    <mergeCell ref="A33:K33"/>
    <mergeCell ref="G41:K41"/>
    <mergeCell ref="B140:I140"/>
    <mergeCell ref="J140:K140"/>
    <mergeCell ref="A130:K135"/>
    <mergeCell ref="A136:K136"/>
    <mergeCell ref="A56:K56"/>
    <mergeCell ref="A88:K88"/>
    <mergeCell ref="G97:K97"/>
    <mergeCell ref="A97:D97"/>
    <mergeCell ref="D104:E105"/>
    <mergeCell ref="A137:K137"/>
    <mergeCell ref="A129:K129"/>
    <mergeCell ref="A119:K119"/>
    <mergeCell ref="A112:K112"/>
    <mergeCell ref="B125:D125"/>
    <mergeCell ref="A126:K126"/>
    <mergeCell ref="A127:K127"/>
    <mergeCell ref="A124:K124"/>
    <mergeCell ref="A120:K120"/>
    <mergeCell ref="A121:K121"/>
  </mergeCells>
  <printOptions horizontalCentered="1"/>
  <pageMargins left="0.4" right="0.4" top="1.75" bottom="0.5" header="0.5" footer="0.3"/>
  <pageSetup horizontalDpi="600" verticalDpi="600" orientation="portrait" scale="75" r:id="rId5"/>
  <headerFooter alignWithMargins="0">
    <oddHeader>&amp;L&amp;G&amp;C&amp;"Arial,Bold"&amp;16
CHAPTER 14
ESTIMATING PRESSURE RISE
 DUE TO A FIRE IN A
CLOSED COMPARTMENT&amp;R&amp;"Arial,Bold"&amp;16
Version 1805.1
(SI Units)</oddHeader>
    <oddFooter>&amp;L&amp;F&amp;CPage &amp;P of &amp;N&amp;R&amp;D  &amp;T</oddFooter>
  </headerFooter>
  <rowBreaks count="2" manualBreakCount="2">
    <brk id="53" max="255" man="1"/>
    <brk id="86" max="10"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cp:lastModifiedBy>
  <cp:lastPrinted>2010-06-21T12:15:58Z</cp:lastPrinted>
  <dcterms:created xsi:type="dcterms:W3CDTF">2001-04-10T10:59:19Z</dcterms:created>
  <dcterms:modified xsi:type="dcterms:W3CDTF">2013-05-20T15:16:09Z</dcterms:modified>
  <cp:category/>
  <cp:version/>
  <cp:contentType/>
  <cp:contentStatus/>
</cp:coreProperties>
</file>